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Purchasing\1 Reqs &amp; Solicitations\!Services - SPB (O5)\124065 O5 (124019 ON) Ag Data Bank and Grants Program for ONE RED - DWEE - MC - CMP\9 Intent to Award\Bidder Reponses for Posting\Carbon A List dba Transform Ag\"/>
    </mc:Choice>
  </mc:AlternateContent>
  <xr:revisionPtr revIDLastSave="0" documentId="8_{ECFD95BF-1AD8-405C-86CF-75CFDDCDA81C}" xr6:coauthVersionLast="47" xr6:coauthVersionMax="47" xr10:uidLastSave="{00000000-0000-0000-0000-000000000000}"/>
  <bookViews>
    <workbookView xWindow="57490" yWindow="-2020" windowWidth="29020" windowHeight="17500" xr2:uid="{FA5EBE3A-74EF-1247-BC82-439F5D0E69F5}"/>
  </bookViews>
  <sheets>
    <sheet name="Overall" sheetId="1" r:id="rId1"/>
    <sheet name="A_CI Data Bank Platform " sheetId="2" r:id="rId2"/>
    <sheet name="B-Grant Program Interface Platf" sheetId="3" r:id="rId3"/>
    <sheet name="C_Program Support" sheetId="4" r:id="rId4"/>
    <sheet name="Section D Subcontract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3" i="1" l="1"/>
  <c r="B2" i="1" l="1"/>
  <c r="B5" i="1" s="1"/>
</calcChain>
</file>

<file path=xl/sharedStrings.xml><?xml version="1.0" encoding="utf-8"?>
<sst xmlns="http://schemas.openxmlformats.org/spreadsheetml/2006/main" count="267" uniqueCount="152">
  <si>
    <t>Deliverable</t>
  </si>
  <si>
    <t>Total</t>
  </si>
  <si>
    <t xml:space="preserve">1. CI Data Bank Platform </t>
  </si>
  <si>
    <t>2. Grant Program Interface Platform</t>
  </si>
  <si>
    <t>3. Program Support</t>
  </si>
  <si>
    <t>Bid TOTAL</t>
  </si>
  <si>
    <t xml:space="preserve"> </t>
  </si>
  <si>
    <t>Cost Item</t>
  </si>
  <si>
    <t>Sub-contractor Cost (if any)</t>
  </si>
  <si>
    <t xml:space="preserve">Admin </t>
  </si>
  <si>
    <t>Item Bid</t>
  </si>
  <si>
    <t>Notes</t>
  </si>
  <si>
    <t>Costs</t>
  </si>
  <si>
    <t xml:space="preserve"> Total</t>
  </si>
  <si>
    <t xml:space="preserve">1.1: System Design and Development </t>
  </si>
  <si>
    <t>1.2: Data Security and Privacy</t>
  </si>
  <si>
    <t>1.3: Payment Processing Integration</t>
  </si>
  <si>
    <t>1.4: System Validation and Quality Assurance</t>
  </si>
  <si>
    <t>1.5: User Training &amp; Support</t>
  </si>
  <si>
    <t>1.6: Data Reporting and Analytics</t>
  </si>
  <si>
    <t>1.7: Maintenance and Updates</t>
  </si>
  <si>
    <t xml:space="preserve">   DELIVERABLE 1 TOTALS</t>
  </si>
  <si>
    <t>Labor Category</t>
  </si>
  <si>
    <t>Hourly Rate</t>
  </si>
  <si>
    <t>Estimated Category Hours </t>
  </si>
  <si>
    <t>Estimated Category Cost</t>
  </si>
  <si>
    <t>Management / Executive</t>
  </si>
  <si>
    <t>Project Leadership</t>
  </si>
  <si>
    <t> </t>
  </si>
  <si>
    <t>Technical Staff</t>
  </si>
  <si>
    <t>Program Staff</t>
  </si>
  <si>
    <t>Compliance Director</t>
  </si>
  <si>
    <t>Finance Director</t>
  </si>
  <si>
    <t>Senior Accountant</t>
  </si>
  <si>
    <t>Payment Operations Manager</t>
  </si>
  <si>
    <t>Support Staff</t>
  </si>
  <si>
    <t>Other (specify)</t>
  </si>
  <si>
    <t>Subcontractor Name</t>
  </si>
  <si>
    <t>Scope of Work</t>
  </si>
  <si>
    <t>Estimated Cost</t>
  </si>
  <si>
    <t>% of Total</t>
  </si>
  <si>
    <t>Verity</t>
  </si>
  <si>
    <t>CI Data Bank Platform Development, Validation, and Operations</t>
  </si>
  <si>
    <t>Design, configure, and operate the siloed ONE RED CI Data Bank platform, including CI score intake, GREET validation workflows, API integrations for FMIS data transfer, audit logging, anomaly detection support, data reporting dashboards, DevOps hosting, cybersecurity compliance, and ongoing system maintenance throughout the contract term.</t>
  </si>
  <si>
    <t>TBD – Reporting &amp; Monitoring</t>
  </si>
  <si>
    <t>CI Performance Reporting &amp; Data Analytics</t>
  </si>
  <si>
    <t>Compile and analyze CI score data, acreage metrics, and performance indicators from the CI Data Bank; support preparation of required reporting documentation; and assist with KPI monitoring related to CI platform performance.</t>
  </si>
  <si>
    <t>TBD – Contracting &amp; Procurement Manager</t>
  </si>
  <si>
    <t>CI Contract Administration &amp; Vendor Oversight</t>
  </si>
  <si>
    <t>Support procurement compliance and contract administration related to CI Data Bank operations, including ASP agreements, platform vendor oversight, contract documentation tracking, and compliance monitoring associated with CI validation and data management workflows.</t>
  </si>
  <si>
    <t>TBD – Acre-Based Field Support (~$0.70/acre)</t>
  </si>
  <si>
    <t>CI Documentation &amp; Producer Support Services</t>
  </si>
  <si>
    <t>Provide producer assistance specific to CI Data Bank participation, including documentation preparation, coordination with ASPs, data intake accuracy support, and guidance to ensure CI score submissions meet validation and audit requirements.</t>
  </si>
  <si>
    <t>TBD – Legal &amp; Contract Counsel</t>
  </si>
  <si>
    <t>CI Data Governance &amp; Liability Structuring</t>
  </si>
  <si>
    <t>Provide regulatory review, data governance advisory, and liability structuring support related to CI data validation, retention requirements, ASP participation, and data-sharing compliance for the CI Data Bank.</t>
  </si>
  <si>
    <t>TBD – Audit &amp; Financial Advisory</t>
  </si>
  <si>
    <t>CI Data Validation &amp; Audit Support</t>
  </si>
  <si>
    <t>Support audit preparation and validation review processes related to CI scoring accuracy, data retention compliance, and internal controls associated with CI Data Bank operations.</t>
  </si>
  <si>
    <t>TBD – Banking &amp; IRS Systems</t>
  </si>
  <si>
    <t>TBD – Insurance &amp; Bonding</t>
  </si>
  <si>
    <t>CI Data Platform Risk Coverage</t>
  </si>
  <si>
    <t>Provide fiduciary liability and cyber-related insurance coverage applicable to CI Data Bank operations and data management responsibilities.</t>
  </si>
  <si>
    <t>TBD – Enterprise Resource Planning (ERP) System Provider</t>
  </si>
  <si>
    <t>CI Data Financial Integration &amp; Reporting Infrastructure</t>
  </si>
  <si>
    <t>Configure ERP components to support CI-related financial tracking, payment eligibility data integration, reconciliation reporting, and internal control documentation associated with CI Data Bank workflows; includes configuration support and maintenance for CI-related reporting.</t>
  </si>
  <si>
    <t>TBD – Contract Lifecycle Management (CLM) System Provider</t>
  </si>
  <si>
    <t>CI Contract &amp; ASP Compliance Tracking System</t>
  </si>
  <si>
    <t>Configure and maintain CLM system to support ASP agreements, CI validation protocols, contract documentation workflows, and compliance tracking associated with CI Data Bank participation.</t>
  </si>
  <si>
    <t>TOTAL SUBCONTRACTS</t>
  </si>
  <si>
    <t>B-Grant Program Interface Platform</t>
  </si>
  <si>
    <t>2.1: System Design &amp; Development</t>
  </si>
  <si>
    <t>2.2: Data Security and Privacy</t>
  </si>
  <si>
    <t>2.3: Payment Processing Integration</t>
  </si>
  <si>
    <t>2.4: System Validation and Quality Assurance</t>
  </si>
  <si>
    <t>2.5: User Training &amp; Support</t>
  </si>
  <si>
    <t>2.6: Data Reporting and Analytics</t>
  </si>
  <si>
    <t>2.7: Maintenance and Updates</t>
  </si>
  <si>
    <t xml:space="preserve">   DELIVERABLE 2 TOTALS</t>
  </si>
  <si>
    <t>Grant Program Interface Platform Development &amp; Operations</t>
  </si>
  <si>
    <t>Design, configure, and operate the Grant Program Interface platform, including producer enrollment workflows, application intake and review tools, eligibility determination logic, integration with CI validation outputs, dashboard reporting, and ongoing DevOps hosting, maintenance, and system support throughout the contract term.</t>
  </si>
  <si>
    <t>Grant Program Performance Reporting &amp; Monitoring</t>
  </si>
  <si>
    <t>Compile and analyze enrollment, application, eligibility, and performance data from the Grant Program Interface; prepare required federal and state reporting documentation; support KPI monitoring and performance tracking related to grant administration.</t>
  </si>
  <si>
    <t>Grant Vendor &amp; ASP Contract Administration</t>
  </si>
  <si>
    <t>Manage procurement compliance and contract administration associated with grant program vendors and ASPs, including contract tracking, amendment management, insurance verification, and oversight of service provider agreements supporting the Grant Program Interface.</t>
  </si>
  <si>
    <t>Grant Enrollment &amp; Application Support Services</t>
  </si>
  <si>
    <t>Provide producer assistance for grant program participation, including enrollment guidance, application preparation support, documentation collection, coordination with ASPs, and troubleshooting of interface-related submission issues.</t>
  </si>
  <si>
    <t>Grant Regulatory &amp; Liability Advisory Services</t>
  </si>
  <si>
    <t>Provide legal review and advisory support for grant program agreements, regulatory compliance, liability structuring, and dispute resolution associated with grant administration and producer participation.</t>
  </si>
  <si>
    <t>Grant Financial Compliance &amp; Audit Support</t>
  </si>
  <si>
    <t>Support internal control documentation, grant compliance review, audit preparation, and financial oversight related to application approvals, reimbursement processes, and grant program financial management.</t>
  </si>
  <si>
    <t>Grant Payment Integration &amp; Tax Compliance Support</t>
  </si>
  <si>
    <t>Configure and support ACH payment workflows, W-9 and TIN validation processes, 1099 reporting tools, and integration between the Grant Program Interface and banking systems to ensure compliant disbursement of producer payments.</t>
  </si>
  <si>
    <t>Grant Fiduciary &amp; Risk Coverage</t>
  </si>
  <si>
    <t>Provide fiduciary liability coverage and bonding applicable to grant disbursement, payment processing, and financial administration responsibilities under the Grant Program Interface.</t>
  </si>
  <si>
    <t>Grant Financial Management &amp; Payment Infrastructure</t>
  </si>
  <si>
    <t>Configure and maintain ERP system components to support grant fund accounting, payment approvals, reconciliation reporting, internal control documentation, and integration with the Grant Program Interface for financial tracking and oversight.</t>
  </si>
  <si>
    <t>Grant Contract Management &amp; Compliance Tracking System</t>
  </si>
  <si>
    <t>Configure and maintain CLM system to manage grant-related vendor, ASP, and service agreements; track contract ceilings and amendments; and support procurement compliance documentation associated with grant administration.</t>
  </si>
  <si>
    <t>C Program Support</t>
  </si>
  <si>
    <t>3.1: Program Support</t>
  </si>
  <si>
    <t>3.2: Communication Support</t>
  </si>
  <si>
    <t>The scope of work also includes conducting engagement sessions in collaboration with key agricultural stakeholders to promote understanding, transparency, and adoption of the platform.</t>
  </si>
  <si>
    <t>3.3: Sub-Contract Management</t>
  </si>
  <si>
    <t>3.4: Data Security Management</t>
  </si>
  <si>
    <t>3.5: Grant Program Implementation</t>
  </si>
  <si>
    <t>3.6: Documentation and Reporting</t>
  </si>
  <si>
    <t>3.7: Approved Service Provider Coordination (ASP)</t>
  </si>
  <si>
    <t xml:space="preserve">   DELIVERABLE 3 TOTALS</t>
  </si>
  <si>
    <t xml:space="preserve"> $                                                          -  </t>
  </si>
  <si>
    <t>Program Support – Platform Governance &amp; Operational Coordination</t>
  </si>
  <si>
    <t>Provide ongoing coordination and operational support related to platform governance, system performance oversight, documentation support, cross-system issue resolution, and collaboration with Transform to ensure alignment between CI Data Bank, Grant Interface, and overall program administration.</t>
  </si>
  <si>
    <t>Program-Level Performance Reporting &amp; Documentation Support</t>
  </si>
  <si>
    <t>Support consolidated program reporting across CI and Grant components; prepare summary documentation for oversight entities; assist with KPI tracking, documentation management, and performance monitoring related to overall program administration.</t>
  </si>
  <si>
    <t>Program Contract Oversight &amp; Procurement Compliance</t>
  </si>
  <si>
    <t>Oversee procurement processes, vendor compliance tracking, contract lifecycle management, insurance verification, and documentation oversight across all program vendors and service providers supporting the ONE RED program.</t>
  </si>
  <si>
    <t>Program Outreach &amp; Producer Support Services</t>
  </si>
  <si>
    <t>Provide producer engagement, outreach coordination, documentation assistance, and general support services to facilitate program participation and ensure smooth coordination between producers, ASPs, and program administrators.</t>
  </si>
  <si>
    <t>Program Governance &amp; Regulatory Advisory Services</t>
  </si>
  <si>
    <t>Provide legal advisory support for program governance, regulatory compliance, risk mitigation, policy interpretation, and liability structuring across CI and Grant components of the ONE RED program.</t>
  </si>
  <si>
    <t>Program Financial Oversight &amp; Internal Control Support</t>
  </si>
  <si>
    <t>Support internal control review, financial oversight documentation, compliance monitoring, and audit coordination across the full program lifecycle.</t>
  </si>
  <si>
    <t>Program-Level Financial Systems Oversight</t>
  </si>
  <si>
    <t>Provide advisory and system support for financial compliance processes, tax reporting controls, and reconciliation documentation associated with overall program administration.</t>
  </si>
  <si>
    <t>Program Fiduciary &amp; Risk Management Coverage</t>
  </si>
  <si>
    <t>Provide fiduciary liability coverage and bonding applicable to program administration, financial oversight responsibilities, and risk mitigation for the ONE RED program.</t>
  </si>
  <si>
    <t>Program Financial Systems Infrastructure &amp; Maintenance</t>
  </si>
  <si>
    <t>Maintain ERP system components supporting financial oversight, compliance tracking, reporting consolidation, and internal controls across the broader program.</t>
  </si>
  <si>
    <t>Program Contract Governance Infrastructure &amp; Maintenance</t>
  </si>
  <si>
    <t>Maintain CLM system components supporting contract documentation, compliance tracking, amendment management, and vendor oversight across all program activities.</t>
  </si>
  <si>
    <t>SECTION D: SUBCONTRACT SUMMARY</t>
  </si>
  <si>
    <t>List all proposed subcontractors, their scope of work, and estimated costs. Costs should be included in the appropriate Deliverable totals.</t>
  </si>
  <si>
    <t>ONE RED CI Data Bank &amp; Grant Platform Development and Operations</t>
  </si>
  <si>
    <t>Design, configure, and operate the siloed ONE RED CI Data Bank and Grant Program platform; develop CI score intake and GREET validation workflows; build and maintain APIs for FMIS integration; configure grant application and eligibility workflows; implement audit logging and anomaly detection; manage DevOps and cloud hosting; conduct annual cybersecurity and QA audits; provide platform reporting and system maintenance throughout the contract term.</t>
  </si>
  <si>
    <t>Federal &amp; State Performance Reporting; KPI Monitoring</t>
  </si>
  <si>
    <t>Prepare quarterly and annual performance reports; compile CI, acreage, and producer metrics from platform exports; reconcile financial data with ERP; assemble audit documentation; monitor KPIs; support NDWEE/EPA reporting compliance.</t>
  </si>
  <si>
    <t>Contract Administration &amp; Procurement Compliance</t>
  </si>
  <si>
    <t>Manage ASP, field contractor, and vendor agreements; oversee procurement compliance (2 CFR 200); maintain contract lifecycle tracking in CLM; track contract ceilings and amendments; coordinate vendor documentation and insurance verification; support vendor oversight.</t>
  </si>
  <si>
    <t>Producer Enrollment &amp; Documentation Support</t>
  </si>
  <si>
    <t>Provide enrollment assistance to producers; support CI documentation preparation; coordinate with ASPs; ensure data accuracy prior to submission; provide targeted 1:1 and group support; scale services based on ~4,000,000 enrolled acres lifecycle.</t>
  </si>
  <si>
    <t>Legal Structuring &amp; Regulatory Compliance</t>
  </si>
  <si>
    <t>Develop and review vendor, ASP, and field contracts; advise on fiduciary and liability structure; review regulatory compliance; support dispute resolution; provide state/federal compliance advisory.</t>
  </si>
  <si>
    <t>Audit Coordination &amp; Financial Compliance Advisory</t>
  </si>
  <si>
    <t>Coordinate annual independent audits; support financial control documentation; review federal reporting; assist with internal control refinement; provide grant compliance advisory services.</t>
  </si>
  <si>
    <t>Payment System Integration &amp; Tax Compliance Support</t>
  </si>
  <si>
    <t>Configure ACH integration with ERP; implement W-9 and TIN validation processes; support 1099 reporting system setup; assist with payment reconciliation automation; provide limited ongoing treasury system advisory.</t>
  </si>
  <si>
    <t>Fiduciary Insurance &amp; Bond Coverage</t>
  </si>
  <si>
    <t>Provide fiduciary liability coverage, bonding, and related insurance protections for payment and grant administration responsibilities.</t>
  </si>
  <si>
    <t>Configure and implement ERP system to support grant fund accounting, payment workflow automation, ACH disbursement integration, financial reporting, reconciliation, and internal control documentation. Provide system configuration, integration support, licensing, and ongoing maintenance throughout the contract term.</t>
  </si>
  <si>
    <t>Contract Management &amp; Compliance Tracking System</t>
  </si>
  <si>
    <t>Configure and implement CLM system to manage vendor, ASP, and field service contracts; track contract ceilings and amendments; support procurement compliance; maintain documentation workflows; and provide licensing, configuration, and ongoing system support during the contract term.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</si>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</sst>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2"/>
      <color theme="1"/>
      <name val="Aptos Narrow"/>
      <family val="2"/>
      <scheme val="minor"/>
    </font>
    <font>
      <sz val="12"/>
      <color theme="1"/>
      <name val="Aptos Narrow"/>
      <family val="2"/>
      <scheme val="minor"/>
    </font>
    <font>
      <b/>
      <sz val="16"/>
      <color rgb="FFFFFFFF"/>
      <name val="Arial"/>
      <family val="2"/>
    </font>
    <font>
      <b/>
      <sz val="16"/>
      <color rgb="FF000000"/>
      <name val="Arial"/>
      <family val="2"/>
    </font>
    <font>
      <sz val="16"/>
      <color rgb="FF000000"/>
      <name val="Arial"/>
      <family val="2"/>
    </font>
    <font>
      <b/>
      <sz val="12"/>
      <color rgb="FFFFFFFF"/>
      <name val="Arial"/>
      <family val="2"/>
    </font>
    <font>
      <sz val="12"/>
      <color theme="1"/>
      <name val="Arial"/>
      <family val="2"/>
    </font>
    <font>
      <sz val="11"/>
      <color theme="1"/>
      <name val="Arial"/>
      <family val="2"/>
    </font>
    <font>
      <b/>
      <sz val="11"/>
      <color theme="1"/>
      <name val="Aptos Narrow"/>
      <family val="2"/>
      <scheme val="minor"/>
    </font>
    <font>
      <sz val="11"/>
      <color theme="1"/>
      <name val="Aptos Narrow"/>
      <family val="2"/>
      <scheme val="minor"/>
    </font>
    <font>
      <b/>
      <sz val="11"/>
      <color rgb="FFFFFFFF"/>
      <name val="Arial"/>
      <family val="2"/>
    </font>
    <font>
      <b/>
      <sz val="11"/>
      <color rgb="FF000000"/>
      <name val="Arial"/>
      <family val="2"/>
    </font>
    <font>
      <b/>
      <sz val="11"/>
      <color rgb="FFFFFFFF"/>
      <name val="Arial"/>
      <family val="2"/>
      <charset val="1"/>
    </font>
    <font>
      <sz val="11"/>
      <color rgb="FF000000"/>
      <name val="Arial"/>
      <family val="2"/>
      <charset val="1"/>
    </font>
    <font>
      <sz val="11"/>
      <color rgb="FF000000"/>
      <name val="Arial"/>
      <family val="2"/>
    </font>
  </fonts>
  <fills count="10">
    <fill>
      <patternFill patternType="none"/>
    </fill>
    <fill>
      <patternFill patternType="gray125"/>
    </fill>
    <fill>
      <patternFill patternType="solid">
        <fgColor rgb="FF1F4E79"/>
        <bgColor indexed="64"/>
      </patternFill>
    </fill>
    <fill>
      <patternFill patternType="solid">
        <fgColor rgb="FFD9F2D0"/>
        <bgColor indexed="64"/>
      </patternFill>
    </fill>
    <fill>
      <patternFill patternType="solid">
        <fgColor rgb="FFDAE9F7"/>
        <bgColor indexed="64"/>
      </patternFill>
    </fill>
    <fill>
      <patternFill patternType="solid">
        <fgColor rgb="FF004F88"/>
        <bgColor indexed="64"/>
      </patternFill>
    </fill>
    <fill>
      <patternFill patternType="solid">
        <fgColor rgb="FFDDEBF7"/>
        <bgColor indexed="64"/>
      </patternFill>
    </fill>
    <fill>
      <patternFill patternType="solid">
        <fgColor rgb="FFDAE9F7"/>
        <bgColor rgb="FF000000"/>
      </patternFill>
    </fill>
    <fill>
      <patternFill patternType="solid">
        <fgColor rgb="FF2E75B6"/>
        <bgColor indexed="64"/>
      </patternFill>
    </fill>
    <fill>
      <patternFill patternType="solid">
        <fgColor rgb="FFFFFF00"/>
        <bgColor indexed="64"/>
      </patternFill>
    </fill>
  </fills>
  <borders count="2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auto="1"/>
      </right>
      <top style="thin">
        <color rgb="FF000000"/>
      </top>
      <bottom style="medium">
        <color auto="1"/>
      </bottom>
      <diagonal/>
    </border>
    <border>
      <left/>
      <right style="thin">
        <color rgb="FF000000"/>
      </right>
      <top style="thin">
        <color rgb="FF000000"/>
      </top>
      <bottom style="medium">
        <color auto="1"/>
      </bottom>
      <diagonal/>
    </border>
    <border>
      <left style="thin">
        <color rgb="FF000000"/>
      </left>
      <right/>
      <top/>
      <bottom style="medium">
        <color auto="1"/>
      </bottom>
      <diagonal/>
    </border>
    <border>
      <left/>
      <right/>
      <top/>
      <bottom style="medium">
        <color auto="1"/>
      </bottom>
      <diagonal/>
    </border>
    <border>
      <left/>
      <right style="thin">
        <color rgb="FF000000"/>
      </right>
      <top/>
      <bottom style="medium">
        <color auto="1"/>
      </bottom>
      <diagonal/>
    </border>
    <border>
      <left style="thin">
        <color rgb="FF000000"/>
      </left>
      <right style="medium">
        <color auto="1"/>
      </right>
      <top/>
      <bottom style="medium">
        <color auto="1"/>
      </bottom>
      <diagonal/>
    </border>
    <border>
      <left style="thin">
        <color rgb="FF000000"/>
      </left>
      <right style="medium">
        <color auto="1"/>
      </right>
      <top/>
      <bottom style="thin">
        <color rgb="FF000000"/>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3" borderId="3" xfId="0" applyFont="1" applyFill="1" applyBorder="1" applyAlignment="1">
      <alignment vertical="center" wrapText="1"/>
    </xf>
    <xf numFmtId="0" fontId="3" fillId="4" borderId="3" xfId="0" applyFont="1" applyFill="1" applyBorder="1" applyAlignment="1">
      <alignment vertical="center" wrapText="1"/>
    </xf>
    <xf numFmtId="44" fontId="4" fillId="3" borderId="4" xfId="0" applyNumberFormat="1" applyFont="1" applyFill="1" applyBorder="1" applyAlignment="1">
      <alignment horizontal="right" vertical="center" wrapText="1"/>
    </xf>
    <xf numFmtId="44" fontId="3" fillId="4" borderId="4" xfId="0" applyNumberFormat="1" applyFont="1" applyFill="1" applyBorder="1" applyAlignment="1">
      <alignment horizontal="righ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44" fontId="6" fillId="0" borderId="4" xfId="0" applyNumberFormat="1" applyFont="1" applyBorder="1" applyAlignment="1">
      <alignment horizontal="right" vertical="center" wrapText="1"/>
    </xf>
    <xf numFmtId="9" fontId="6" fillId="0" borderId="4" xfId="1" applyFont="1" applyBorder="1" applyAlignment="1">
      <alignment vertical="center" wrapText="1"/>
    </xf>
    <xf numFmtId="0" fontId="7" fillId="0" borderId="4" xfId="0" applyFont="1" applyBorder="1" applyAlignment="1">
      <alignment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7" fillId="0" borderId="3" xfId="0" applyFont="1" applyBorder="1" applyAlignment="1">
      <alignment vertical="center" wrapText="1"/>
    </xf>
    <xf numFmtId="44" fontId="7" fillId="0" borderId="7" xfId="0" applyNumberFormat="1" applyFont="1" applyBorder="1" applyAlignment="1">
      <alignment horizontal="right" vertical="center" wrapText="1"/>
    </xf>
    <xf numFmtId="44" fontId="11" fillId="3" borderId="7" xfId="0" applyNumberFormat="1" applyFont="1" applyFill="1" applyBorder="1" applyAlignment="1">
      <alignment horizontal="right" vertical="center" wrapText="1"/>
    </xf>
    <xf numFmtId="0" fontId="11" fillId="6" borderId="3" xfId="0" applyFont="1" applyFill="1" applyBorder="1" applyAlignment="1">
      <alignment vertical="center" wrapText="1"/>
    </xf>
    <xf numFmtId="44" fontId="11" fillId="4" borderId="7" xfId="0" applyNumberFormat="1" applyFont="1" applyFill="1" applyBorder="1" applyAlignment="1">
      <alignment horizontal="right" vertical="center" wrapText="1"/>
    </xf>
    <xf numFmtId="0" fontId="7" fillId="3"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44" fontId="7" fillId="0" borderId="4" xfId="0" applyNumberFormat="1" applyFont="1" applyBorder="1" applyAlignment="1">
      <alignment horizontal="right" vertical="center" wrapText="1"/>
    </xf>
    <xf numFmtId="0" fontId="7" fillId="6" borderId="4" xfId="0" applyFont="1" applyFill="1" applyBorder="1" applyAlignment="1">
      <alignment vertical="center" wrapText="1"/>
    </xf>
    <xf numFmtId="44" fontId="11" fillId="6" borderId="4" xfId="0" applyNumberFormat="1" applyFont="1" applyFill="1" applyBorder="1" applyAlignment="1">
      <alignment horizontal="right" vertical="center" wrapText="1"/>
    </xf>
    <xf numFmtId="9" fontId="7" fillId="6" borderId="4" xfId="1" applyFont="1" applyFill="1" applyBorder="1" applyAlignment="1">
      <alignment vertical="center" wrapText="1"/>
    </xf>
    <xf numFmtId="0" fontId="7" fillId="0" borderId="3" xfId="0" applyFont="1" applyBorder="1" applyAlignment="1">
      <alignment horizontal="left" vertical="center" wrapText="1"/>
    </xf>
    <xf numFmtId="0" fontId="9" fillId="0" borderId="0" xfId="0" applyFont="1" applyAlignment="1">
      <alignment vertical="center"/>
    </xf>
    <xf numFmtId="0" fontId="12" fillId="2" borderId="13" xfId="0" applyFont="1" applyFill="1" applyBorder="1" applyAlignment="1">
      <alignment vertical="center" wrapText="1"/>
    </xf>
    <xf numFmtId="0" fontId="12" fillId="2" borderId="14" xfId="0" applyFont="1" applyFill="1" applyBorder="1" applyAlignment="1">
      <alignment vertical="center" wrapText="1"/>
    </xf>
    <xf numFmtId="0" fontId="12" fillId="2" borderId="15" xfId="0" applyFont="1" applyFill="1" applyBorder="1" applyAlignment="1">
      <alignment vertical="center" wrapText="1"/>
    </xf>
    <xf numFmtId="0" fontId="13" fillId="0" borderId="19" xfId="0" applyFont="1" applyBorder="1" applyAlignment="1">
      <alignment vertical="center" wrapText="1"/>
    </xf>
    <xf numFmtId="44" fontId="13" fillId="0" borderId="7" xfId="0" applyNumberFormat="1" applyFont="1" applyBorder="1" applyAlignment="1">
      <alignment vertical="center" wrapText="1"/>
    </xf>
    <xf numFmtId="0" fontId="13" fillId="0" borderId="7" xfId="0" applyFont="1" applyBorder="1" applyAlignment="1">
      <alignment vertical="center" wrapText="1"/>
    </xf>
    <xf numFmtId="44" fontId="13" fillId="0" borderId="18" xfId="0" applyNumberFormat="1" applyFont="1" applyBorder="1" applyAlignment="1">
      <alignment vertical="center" wrapText="1"/>
    </xf>
    <xf numFmtId="0" fontId="13" fillId="0" borderId="20" xfId="0" applyFont="1" applyBorder="1" applyAlignment="1">
      <alignment vertical="center" wrapText="1"/>
    </xf>
    <xf numFmtId="44" fontId="9" fillId="0" borderId="0" xfId="0" applyNumberFormat="1" applyFont="1" applyAlignment="1">
      <alignment vertical="center"/>
    </xf>
    <xf numFmtId="9" fontId="7" fillId="0" borderId="4" xfId="1" applyFont="1" applyBorder="1" applyAlignment="1">
      <alignment vertical="center" wrapText="1"/>
    </xf>
    <xf numFmtId="0" fontId="10" fillId="5" borderId="8"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7" fillId="3" borderId="4" xfId="0" applyFont="1" applyFill="1" applyBorder="1" applyAlignment="1">
      <alignment vertical="center" wrapText="1"/>
    </xf>
    <xf numFmtId="44" fontId="14" fillId="0" borderId="7" xfId="0" applyNumberFormat="1" applyFont="1" applyBorder="1" applyAlignment="1">
      <alignment horizontal="right" vertical="center" wrapText="1"/>
    </xf>
    <xf numFmtId="44" fontId="11" fillId="7" borderId="7" xfId="0" applyNumberFormat="1" applyFont="1" applyFill="1" applyBorder="1" applyAlignment="1">
      <alignment horizontal="right" vertical="center" wrapText="1"/>
    </xf>
    <xf numFmtId="0" fontId="8" fillId="9" borderId="0" xfId="0" applyFont="1" applyFill="1" applyAlignment="1">
      <alignment horizontal="center" vertical="center"/>
    </xf>
    <xf numFmtId="0" fontId="12" fillId="8" borderId="16" xfId="0" applyFont="1" applyFill="1" applyBorder="1" applyAlignment="1">
      <alignment vertical="center" wrapText="1"/>
    </xf>
    <xf numFmtId="0" fontId="12" fillId="8" borderId="17" xfId="0" applyFont="1" applyFill="1" applyBorder="1" applyAlignment="1">
      <alignment vertical="center" wrapText="1"/>
    </xf>
    <xf numFmtId="0" fontId="12" fillId="8" borderId="18" xfId="0" applyFont="1" applyFill="1" applyBorder="1" applyAlignment="1">
      <alignment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9" fillId="9" borderId="0" xfId="0" applyFont="1" applyFill="1" applyAlignment="1">
      <alignment horizontal="center" vertical="center"/>
    </xf>
    <xf numFmtId="0" fontId="0" fillId="0" borderId="0" xfId="0" applyAlignment="1">
      <alignment horizontal="center" wrapText="1"/>
    </xf>
    <xf numFmtId="0" fontId="0" fillId="0" borderId="0" xfId="0" applyAlignment="1">
      <alignment horizontal="center"/>
    </xf>
  </cellXfs>
  <cellStyles count="2">
    <cellStyle name="Normal" xfId="0" builtinId="0"/>
    <cellStyle name="Percent"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8AD8E-9214-7C4F-8488-22C2F0A399C1}">
  <dimension ref="A1:B5"/>
  <sheetViews>
    <sheetView tabSelected="1" workbookViewId="0"/>
  </sheetViews>
  <sheetFormatPr defaultColWidth="11" defaultRowHeight="16" x14ac:dyDescent="0.4"/>
  <cols>
    <col min="1" max="1" width="38" customWidth="1"/>
    <col min="2" max="2" width="71" customWidth="1"/>
  </cols>
  <sheetData>
    <row r="1" spans="1:2" ht="20.5" thickBot="1" x14ac:dyDescent="0.45">
      <c r="A1" s="1" t="s">
        <v>0</v>
      </c>
      <c r="B1" s="2" t="s">
        <v>1</v>
      </c>
    </row>
    <row r="2" spans="1:2" ht="20" x14ac:dyDescent="0.4">
      <c r="A2" s="3" t="s">
        <v>2</v>
      </c>
      <c r="B2" s="5">
        <f>'A_CI Data Bank Platform '!D12</f>
        <v>4137500</v>
      </c>
    </row>
    <row r="3" spans="1:2" ht="40" x14ac:dyDescent="0.4">
      <c r="A3" s="3" t="s">
        <v>3</v>
      </c>
      <c r="B3" s="5">
        <f>'B-Grant Program Interface Platf'!D12</f>
        <v>5102500</v>
      </c>
    </row>
    <row r="4" spans="1:2" ht="20" x14ac:dyDescent="0.4">
      <c r="A4" s="3" t="s">
        <v>4</v>
      </c>
      <c r="B4" s="5">
        <f>'C_Program Support'!D12</f>
        <v>3610000</v>
      </c>
    </row>
    <row r="5" spans="1:2" ht="20" x14ac:dyDescent="0.4">
      <c r="A5" s="4" t="s">
        <v>5</v>
      </c>
      <c r="B5" s="6">
        <f>B4+B3+B2</f>
        <v>12850000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3629D-7B3E-234C-B81E-965AAF88AF82}">
  <dimension ref="A1:E48"/>
  <sheetViews>
    <sheetView topLeftCell="A35" zoomScale="70" zoomScaleNormal="70" workbookViewId="0">
      <selection activeCell="D49" sqref="D49"/>
    </sheetView>
  </sheetViews>
  <sheetFormatPr defaultColWidth="42.5" defaultRowHeight="14.5" x14ac:dyDescent="0.4"/>
  <cols>
    <col min="1" max="1" width="38.83203125" style="29" customWidth="1"/>
    <col min="2" max="2" width="31" style="29" customWidth="1"/>
    <col min="3" max="3" width="57" style="29" customWidth="1"/>
    <col min="4" max="4" width="23.33203125" style="29" customWidth="1"/>
    <col min="5" max="16384" width="42.5" style="29"/>
  </cols>
  <sheetData>
    <row r="1" spans="1:5" x14ac:dyDescent="0.4">
      <c r="A1" s="45" t="s">
        <v>6</v>
      </c>
      <c r="B1" s="45"/>
      <c r="C1" s="45"/>
      <c r="D1" s="45"/>
      <c r="E1" s="45"/>
    </row>
    <row r="3" spans="1:5" ht="22" customHeight="1" x14ac:dyDescent="0.4">
      <c r="A3" s="49" t="s">
        <v>7</v>
      </c>
      <c r="B3" s="51" t="s">
        <v>8</v>
      </c>
      <c r="C3" s="14" t="s">
        <v>9</v>
      </c>
      <c r="D3" s="14" t="s">
        <v>10</v>
      </c>
      <c r="E3" s="53" t="s">
        <v>11</v>
      </c>
    </row>
    <row r="4" spans="1:5" ht="15" thickBot="1" x14ac:dyDescent="0.45">
      <c r="A4" s="50"/>
      <c r="B4" s="52"/>
      <c r="C4" s="15" t="s">
        <v>12</v>
      </c>
      <c r="D4" s="15" t="s">
        <v>13</v>
      </c>
      <c r="E4" s="54"/>
    </row>
    <row r="5" spans="1:5" ht="23.15" customHeight="1" thickBot="1" x14ac:dyDescent="0.45">
      <c r="A5" s="16" t="s">
        <v>14</v>
      </c>
      <c r="B5" s="17">
        <v>1047125</v>
      </c>
      <c r="C5" s="17">
        <v>85250</v>
      </c>
      <c r="D5" s="18">
        <v>1132375</v>
      </c>
      <c r="E5" s="13"/>
    </row>
    <row r="6" spans="1:5" ht="23.15" customHeight="1" thickBot="1" x14ac:dyDescent="0.45">
      <c r="A6" s="16" t="s">
        <v>15</v>
      </c>
      <c r="B6" s="17">
        <v>507875</v>
      </c>
      <c r="C6" s="17">
        <v>79000</v>
      </c>
      <c r="D6" s="18">
        <v>586875</v>
      </c>
      <c r="E6" s="13"/>
    </row>
    <row r="7" spans="1:5" ht="23.15" customHeight="1" thickBot="1" x14ac:dyDescent="0.45">
      <c r="A7" s="16" t="s">
        <v>16</v>
      </c>
      <c r="B7" s="17">
        <v>176250</v>
      </c>
      <c r="C7" s="17">
        <v>46000</v>
      </c>
      <c r="D7" s="18">
        <v>222250</v>
      </c>
      <c r="E7" s="13"/>
    </row>
    <row r="8" spans="1:5" ht="23.15" customHeight="1" thickBot="1" x14ac:dyDescent="0.45">
      <c r="A8" s="28" t="s">
        <v>17</v>
      </c>
      <c r="B8" s="17">
        <v>443125</v>
      </c>
      <c r="C8" s="17">
        <v>61000</v>
      </c>
      <c r="D8" s="18">
        <v>504125</v>
      </c>
      <c r="E8" s="13"/>
    </row>
    <row r="9" spans="1:5" ht="23.15" customHeight="1" thickBot="1" x14ac:dyDescent="0.45">
      <c r="A9" s="16" t="s">
        <v>18</v>
      </c>
      <c r="B9" s="17">
        <v>251875</v>
      </c>
      <c r="C9" s="17">
        <v>31000</v>
      </c>
      <c r="D9" s="18">
        <v>282875</v>
      </c>
      <c r="E9" s="13"/>
    </row>
    <row r="10" spans="1:5" ht="23.15" customHeight="1" thickBot="1" x14ac:dyDescent="0.45">
      <c r="A10" s="16" t="s">
        <v>19</v>
      </c>
      <c r="B10" s="17">
        <v>439500</v>
      </c>
      <c r="C10" s="17">
        <v>95750</v>
      </c>
      <c r="D10" s="18">
        <v>535250</v>
      </c>
      <c r="E10" s="13"/>
    </row>
    <row r="11" spans="1:5" ht="23.15" customHeight="1" thickBot="1" x14ac:dyDescent="0.45">
      <c r="A11" s="16" t="s">
        <v>20</v>
      </c>
      <c r="B11" s="17">
        <v>781750</v>
      </c>
      <c r="C11" s="17">
        <v>92000</v>
      </c>
      <c r="D11" s="18">
        <v>873750</v>
      </c>
      <c r="E11" s="13"/>
    </row>
    <row r="12" spans="1:5" ht="23.15" customHeight="1" thickBot="1" x14ac:dyDescent="0.45">
      <c r="A12" s="19" t="s">
        <v>21</v>
      </c>
      <c r="B12" s="20">
        <v>3647500</v>
      </c>
      <c r="C12" s="20">
        <v>490000</v>
      </c>
      <c r="D12" s="18">
        <v>4137500</v>
      </c>
      <c r="E12" s="21"/>
    </row>
    <row r="13" spans="1:5" ht="23.15" customHeight="1" x14ac:dyDescent="0.4"/>
    <row r="14" spans="1:5" ht="23.15" customHeight="1" x14ac:dyDescent="0.4"/>
    <row r="15" spans="1:5" ht="23.15" customHeight="1" x14ac:dyDescent="0.4"/>
    <row r="16" spans="1:5" ht="23.15" customHeight="1" x14ac:dyDescent="0.4">
      <c r="A16" s="30" t="s">
        <v>22</v>
      </c>
      <c r="B16" s="31" t="s">
        <v>23</v>
      </c>
      <c r="C16" s="31" t="s">
        <v>24</v>
      </c>
      <c r="D16" s="32" t="s">
        <v>25</v>
      </c>
    </row>
    <row r="17" spans="1:5" ht="23.15" customHeight="1" x14ac:dyDescent="0.4">
      <c r="A17" s="46" t="s">
        <v>26</v>
      </c>
      <c r="B17" s="47"/>
      <c r="C17" s="47"/>
      <c r="D17" s="48"/>
    </row>
    <row r="18" spans="1:5" ht="23.15" customHeight="1" x14ac:dyDescent="0.4">
      <c r="A18" s="33" t="s">
        <v>27</v>
      </c>
      <c r="B18" s="34">
        <v>97.65625</v>
      </c>
      <c r="C18" s="35">
        <v>1331.2</v>
      </c>
      <c r="D18" s="36">
        <v>130000</v>
      </c>
      <c r="E18" s="38"/>
    </row>
    <row r="19" spans="1:5" ht="23.15" customHeight="1" x14ac:dyDescent="0.4">
      <c r="A19" s="33" t="s">
        <v>28</v>
      </c>
      <c r="B19" s="34"/>
      <c r="C19" s="35"/>
      <c r="D19" s="36">
        <v>0</v>
      </c>
    </row>
    <row r="20" spans="1:5" ht="23.15" customHeight="1" thickBot="1" x14ac:dyDescent="0.45">
      <c r="A20" s="33" t="s">
        <v>28</v>
      </c>
      <c r="B20" s="34"/>
      <c r="C20" s="35"/>
      <c r="D20" s="36">
        <v>0</v>
      </c>
    </row>
    <row r="21" spans="1:5" ht="23.15" customHeight="1" thickBot="1" x14ac:dyDescent="0.45">
      <c r="A21" s="46" t="s">
        <v>29</v>
      </c>
      <c r="B21" s="47"/>
      <c r="C21" s="47"/>
      <c r="D21" s="48"/>
    </row>
    <row r="22" spans="1:5" ht="23.15" customHeight="1" thickBot="1" x14ac:dyDescent="0.45">
      <c r="A22" s="33"/>
      <c r="B22" s="34">
        <v>0</v>
      </c>
      <c r="C22" s="35">
        <v>0</v>
      </c>
      <c r="D22" s="36">
        <v>0</v>
      </c>
    </row>
    <row r="23" spans="1:5" ht="23.15" customHeight="1" x14ac:dyDescent="0.4">
      <c r="A23" s="33" t="s">
        <v>28</v>
      </c>
      <c r="B23" s="34">
        <v>0</v>
      </c>
      <c r="C23" s="35">
        <v>0</v>
      </c>
      <c r="D23" s="36">
        <v>0</v>
      </c>
    </row>
    <row r="24" spans="1:5" ht="23.15" customHeight="1" x14ac:dyDescent="0.4">
      <c r="A24" s="33" t="s">
        <v>28</v>
      </c>
      <c r="B24" s="34">
        <v>0</v>
      </c>
      <c r="C24" s="35">
        <v>0</v>
      </c>
      <c r="D24" s="36">
        <v>0</v>
      </c>
    </row>
    <row r="25" spans="1:5" ht="23.15" customHeight="1" x14ac:dyDescent="0.4">
      <c r="A25" s="46" t="s">
        <v>30</v>
      </c>
      <c r="B25" s="47"/>
      <c r="C25" s="47"/>
      <c r="D25" s="48"/>
    </row>
    <row r="26" spans="1:5" ht="23.15" customHeight="1" x14ac:dyDescent="0.4">
      <c r="A26" s="33" t="s">
        <v>31</v>
      </c>
      <c r="B26" s="34">
        <v>120.19230769230769</v>
      </c>
      <c r="C26" s="35">
        <v>1996.8</v>
      </c>
      <c r="D26" s="36">
        <v>240000</v>
      </c>
    </row>
    <row r="27" spans="1:5" ht="23.15" customHeight="1" x14ac:dyDescent="0.4">
      <c r="A27" s="33" t="s">
        <v>32</v>
      </c>
      <c r="B27" s="34">
        <v>127.70432692307692</v>
      </c>
      <c r="C27" s="35">
        <v>665.6</v>
      </c>
      <c r="D27" s="36">
        <v>85000</v>
      </c>
    </row>
    <row r="28" spans="1:5" ht="23.15" customHeight="1" thickBot="1" x14ac:dyDescent="0.45">
      <c r="A28" s="33" t="s">
        <v>33</v>
      </c>
      <c r="B28" s="34">
        <v>105.16826923076923</v>
      </c>
      <c r="C28" s="35">
        <v>332.8</v>
      </c>
      <c r="D28" s="36">
        <v>35000</v>
      </c>
    </row>
    <row r="29" spans="1:5" ht="23.15" customHeight="1" thickBot="1" x14ac:dyDescent="0.45">
      <c r="A29" s="33" t="s">
        <v>34</v>
      </c>
      <c r="B29" s="34">
        <v>112.68028846153847</v>
      </c>
      <c r="C29" s="35">
        <v>0</v>
      </c>
      <c r="D29" s="36">
        <v>0</v>
      </c>
    </row>
    <row r="30" spans="1:5" ht="23.15" customHeight="1" thickBot="1" x14ac:dyDescent="0.45">
      <c r="A30" s="46" t="s">
        <v>35</v>
      </c>
      <c r="B30" s="47"/>
      <c r="C30" s="47"/>
      <c r="D30" s="48"/>
    </row>
    <row r="31" spans="1:5" ht="23.15" customHeight="1" x14ac:dyDescent="0.4">
      <c r="A31" s="33" t="s">
        <v>28</v>
      </c>
      <c r="B31" s="34">
        <v>0</v>
      </c>
      <c r="C31" s="35">
        <v>0</v>
      </c>
      <c r="D31" s="36">
        <v>0</v>
      </c>
    </row>
    <row r="32" spans="1:5" ht="23.15" customHeight="1" x14ac:dyDescent="0.4">
      <c r="A32" s="33" t="s">
        <v>28</v>
      </c>
      <c r="B32" s="34">
        <v>0</v>
      </c>
      <c r="C32" s="35">
        <v>0</v>
      </c>
      <c r="D32" s="36">
        <v>0</v>
      </c>
    </row>
    <row r="33" spans="1:5" ht="23.15" customHeight="1" x14ac:dyDescent="0.4">
      <c r="A33" s="46" t="s">
        <v>36</v>
      </c>
      <c r="B33" s="47"/>
      <c r="C33" s="47"/>
      <c r="D33" s="48"/>
    </row>
    <row r="34" spans="1:5" ht="23.15" customHeight="1" x14ac:dyDescent="0.4">
      <c r="A34" s="33" t="s">
        <v>28</v>
      </c>
      <c r="B34" s="34">
        <v>0</v>
      </c>
      <c r="C34" s="35">
        <v>0</v>
      </c>
      <c r="D34" s="36">
        <v>0</v>
      </c>
    </row>
    <row r="35" spans="1:5" ht="23.15" customHeight="1" x14ac:dyDescent="0.4">
      <c r="A35" s="37" t="s">
        <v>28</v>
      </c>
      <c r="B35" s="34">
        <v>0</v>
      </c>
      <c r="C35" s="35">
        <v>0</v>
      </c>
      <c r="D35" s="36">
        <v>0</v>
      </c>
    </row>
    <row r="37" spans="1:5" ht="15" thickBot="1" x14ac:dyDescent="0.45">
      <c r="A37" s="22" t="s">
        <v>37</v>
      </c>
      <c r="B37" s="23" t="s">
        <v>0</v>
      </c>
      <c r="C37" s="23" t="s">
        <v>38</v>
      </c>
      <c r="D37" s="23" t="s">
        <v>39</v>
      </c>
      <c r="E37" s="23" t="s">
        <v>40</v>
      </c>
    </row>
    <row r="38" spans="1:5" ht="84.5" thickBot="1" x14ac:dyDescent="0.45">
      <c r="A38" s="16" t="s">
        <v>41</v>
      </c>
      <c r="B38" s="13" t="s">
        <v>42</v>
      </c>
      <c r="C38" s="13" t="s">
        <v>43</v>
      </c>
      <c r="D38" s="24">
        <v>2695000</v>
      </c>
      <c r="E38" s="39">
        <v>0.73886223440712817</v>
      </c>
    </row>
    <row r="39" spans="1:5" ht="56.5" thickBot="1" x14ac:dyDescent="0.45">
      <c r="A39" s="16" t="s">
        <v>44</v>
      </c>
      <c r="B39" s="13" t="s">
        <v>45</v>
      </c>
      <c r="C39" s="13" t="s">
        <v>46</v>
      </c>
      <c r="D39" s="24">
        <v>140000</v>
      </c>
      <c r="E39" s="39">
        <v>3.838245373543523E-2</v>
      </c>
    </row>
    <row r="40" spans="1:5" ht="70.5" thickBot="1" x14ac:dyDescent="0.45">
      <c r="A40" s="16" t="s">
        <v>47</v>
      </c>
      <c r="B40" s="13" t="s">
        <v>48</v>
      </c>
      <c r="C40" s="13" t="s">
        <v>49</v>
      </c>
      <c r="D40" s="24">
        <v>60000</v>
      </c>
      <c r="E40" s="39">
        <v>1.6449623029472241E-2</v>
      </c>
    </row>
    <row r="41" spans="1:5" ht="56.5" thickBot="1" x14ac:dyDescent="0.45">
      <c r="A41" s="16" t="s">
        <v>50</v>
      </c>
      <c r="B41" s="13" t="s">
        <v>51</v>
      </c>
      <c r="C41" s="13" t="s">
        <v>52</v>
      </c>
      <c r="D41" s="24">
        <v>260000</v>
      </c>
      <c r="E41" s="39">
        <v>7.1281699794379719E-2</v>
      </c>
    </row>
    <row r="42" spans="1:5" ht="56.5" thickBot="1" x14ac:dyDescent="0.45">
      <c r="A42" s="16" t="s">
        <v>53</v>
      </c>
      <c r="B42" s="13" t="s">
        <v>54</v>
      </c>
      <c r="C42" s="13" t="s">
        <v>55</v>
      </c>
      <c r="D42" s="24">
        <v>105000</v>
      </c>
      <c r="E42" s="39">
        <v>2.8786840301576421E-2</v>
      </c>
    </row>
    <row r="43" spans="1:5" ht="42.5" thickBot="1" x14ac:dyDescent="0.45">
      <c r="A43" s="16" t="s">
        <v>56</v>
      </c>
      <c r="B43" s="13" t="s">
        <v>57</v>
      </c>
      <c r="C43" s="13" t="s">
        <v>58</v>
      </c>
      <c r="D43" s="24">
        <v>50000</v>
      </c>
      <c r="E43" s="39">
        <v>1.3708019191226868E-2</v>
      </c>
    </row>
    <row r="44" spans="1:5" ht="15" thickBot="1" x14ac:dyDescent="0.45">
      <c r="A44" s="16" t="s">
        <v>59</v>
      </c>
      <c r="B44" s="13"/>
      <c r="C44" s="13"/>
      <c r="D44" s="24">
        <v>0</v>
      </c>
      <c r="E44" s="39">
        <v>0</v>
      </c>
    </row>
    <row r="45" spans="1:5" ht="42.5" thickBot="1" x14ac:dyDescent="0.45">
      <c r="A45" s="16" t="s">
        <v>60</v>
      </c>
      <c r="B45" s="13" t="s">
        <v>61</v>
      </c>
      <c r="C45" s="13" t="s">
        <v>62</v>
      </c>
      <c r="D45" s="24">
        <v>15000</v>
      </c>
      <c r="E45" s="39">
        <v>4.1124057573680602E-3</v>
      </c>
    </row>
    <row r="46" spans="1:5" ht="70.5" thickBot="1" x14ac:dyDescent="0.45">
      <c r="A46" s="16" t="s">
        <v>63</v>
      </c>
      <c r="B46" s="13" t="s">
        <v>64</v>
      </c>
      <c r="C46" s="13" t="s">
        <v>65</v>
      </c>
      <c r="D46" s="24">
        <v>260000</v>
      </c>
      <c r="E46" s="39">
        <v>7.1281699794379719E-2</v>
      </c>
    </row>
    <row r="47" spans="1:5" ht="42.5" thickBot="1" x14ac:dyDescent="0.45">
      <c r="A47" s="16" t="s">
        <v>66</v>
      </c>
      <c r="B47" s="13" t="s">
        <v>67</v>
      </c>
      <c r="C47" s="13" t="s">
        <v>68</v>
      </c>
      <c r="D47" s="24">
        <v>62500</v>
      </c>
      <c r="E47" s="39">
        <v>1.7135023989033583E-2</v>
      </c>
    </row>
    <row r="48" spans="1:5" ht="15" thickBot="1" x14ac:dyDescent="0.45">
      <c r="A48" s="19" t="s">
        <v>69</v>
      </c>
      <c r="B48" s="25"/>
      <c r="C48" s="25"/>
      <c r="D48" s="26">
        <v>3647500</v>
      </c>
      <c r="E48" s="27">
        <v>0.881570996978852</v>
      </c>
    </row>
  </sheetData>
  <mergeCells count="9">
    <mergeCell ref="A1:E1"/>
    <mergeCell ref="A25:D25"/>
    <mergeCell ref="A30:D30"/>
    <mergeCell ref="A33:D33"/>
    <mergeCell ref="A3:A4"/>
    <mergeCell ref="B3:B4"/>
    <mergeCell ref="E3:E4"/>
    <mergeCell ref="A17:D17"/>
    <mergeCell ref="A21:D21"/>
  </mergeCells>
  <conditionalFormatting sqref="D48">
    <cfRule type="cellIs" dxfId="5" priority="1" operator="notEqual">
      <formula>$B$12</formula>
    </cfRule>
  </conditionalFormatting>
  <conditionalFormatting sqref="E18">
    <cfRule type="cellIs" dxfId="4" priority="2" operator="notEqual">
      <formula>$C$12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DFCF-AC80-9543-968A-0C6B11D2AB8A}">
  <dimension ref="A1:E47"/>
  <sheetViews>
    <sheetView zoomScale="60" zoomScaleNormal="60" workbookViewId="0">
      <selection activeCell="E15" sqref="E15:E17"/>
    </sheetView>
  </sheetViews>
  <sheetFormatPr defaultColWidth="11" defaultRowHeight="21" customHeight="1" x14ac:dyDescent="0.4"/>
  <cols>
    <col min="1" max="1" width="46.33203125" style="29" customWidth="1"/>
    <col min="2" max="2" width="38.5" style="29" customWidth="1"/>
    <col min="3" max="3" width="66.08203125" style="29" customWidth="1"/>
    <col min="4" max="4" width="33.58203125" style="29" customWidth="1"/>
    <col min="5" max="5" width="16.83203125" style="29" customWidth="1"/>
    <col min="6" max="16384" width="11" style="29"/>
  </cols>
  <sheetData>
    <row r="1" spans="1:5" ht="21" customHeight="1" x14ac:dyDescent="0.4">
      <c r="A1" s="45" t="s">
        <v>70</v>
      </c>
      <c r="B1" s="45"/>
      <c r="C1" s="45"/>
      <c r="D1" s="45"/>
      <c r="E1" s="45"/>
    </row>
    <row r="3" spans="1:5" ht="21" customHeight="1" x14ac:dyDescent="0.4">
      <c r="A3" s="49" t="s">
        <v>7</v>
      </c>
      <c r="B3" s="51" t="s">
        <v>8</v>
      </c>
      <c r="C3" s="14" t="s">
        <v>9</v>
      </c>
      <c r="D3" s="40" t="s">
        <v>10</v>
      </c>
      <c r="E3" s="49" t="s">
        <v>11</v>
      </c>
    </row>
    <row r="4" spans="1:5" ht="21" customHeight="1" thickBot="1" x14ac:dyDescent="0.45">
      <c r="A4" s="50"/>
      <c r="B4" s="52"/>
      <c r="C4" s="15" t="s">
        <v>12</v>
      </c>
      <c r="D4" s="41" t="s">
        <v>13</v>
      </c>
      <c r="E4" s="50"/>
    </row>
    <row r="5" spans="1:5" ht="21" customHeight="1" thickBot="1" x14ac:dyDescent="0.45">
      <c r="A5" s="16" t="s">
        <v>71</v>
      </c>
      <c r="B5" s="17">
        <v>514125</v>
      </c>
      <c r="C5" s="17">
        <v>216000</v>
      </c>
      <c r="D5" s="18">
        <v>730125</v>
      </c>
      <c r="E5" s="13"/>
    </row>
    <row r="6" spans="1:5" ht="21" customHeight="1" thickBot="1" x14ac:dyDescent="0.45">
      <c r="A6" s="16" t="s">
        <v>72</v>
      </c>
      <c r="B6" s="17">
        <v>334375</v>
      </c>
      <c r="C6" s="17">
        <v>147500</v>
      </c>
      <c r="D6" s="18">
        <v>481875</v>
      </c>
      <c r="E6" s="13"/>
    </row>
    <row r="7" spans="1:5" ht="21" customHeight="1" thickBot="1" x14ac:dyDescent="0.45">
      <c r="A7" s="16" t="s">
        <v>73</v>
      </c>
      <c r="B7" s="17">
        <v>493125</v>
      </c>
      <c r="C7" s="17">
        <v>612000</v>
      </c>
      <c r="D7" s="18">
        <v>1105125</v>
      </c>
      <c r="E7" s="13"/>
    </row>
    <row r="8" spans="1:5" ht="21" customHeight="1" thickBot="1" x14ac:dyDescent="0.45">
      <c r="A8" s="28" t="s">
        <v>74</v>
      </c>
      <c r="B8" s="17">
        <v>315125</v>
      </c>
      <c r="C8" s="17">
        <v>191500</v>
      </c>
      <c r="D8" s="18">
        <v>506625</v>
      </c>
      <c r="E8" s="13"/>
    </row>
    <row r="9" spans="1:5" ht="21" customHeight="1" thickBot="1" x14ac:dyDescent="0.45">
      <c r="A9" s="16" t="s">
        <v>75</v>
      </c>
      <c r="B9" s="17">
        <v>584625</v>
      </c>
      <c r="C9" s="17">
        <v>177250</v>
      </c>
      <c r="D9" s="18">
        <v>761875</v>
      </c>
      <c r="E9" s="13"/>
    </row>
    <row r="10" spans="1:5" ht="21" customHeight="1" thickBot="1" x14ac:dyDescent="0.45">
      <c r="A10" s="16" t="s">
        <v>76</v>
      </c>
      <c r="B10" s="17">
        <v>371625</v>
      </c>
      <c r="C10" s="17">
        <v>262500</v>
      </c>
      <c r="D10" s="18">
        <v>634125</v>
      </c>
      <c r="E10" s="13"/>
    </row>
    <row r="11" spans="1:5" ht="21" customHeight="1" thickBot="1" x14ac:dyDescent="0.45">
      <c r="A11" s="16" t="s">
        <v>77</v>
      </c>
      <c r="B11" s="17">
        <v>694500</v>
      </c>
      <c r="C11" s="17">
        <v>188250</v>
      </c>
      <c r="D11" s="18">
        <v>882750</v>
      </c>
      <c r="E11" s="13"/>
    </row>
    <row r="12" spans="1:5" ht="21" customHeight="1" thickBot="1" x14ac:dyDescent="0.45">
      <c r="A12" s="19" t="s">
        <v>78</v>
      </c>
      <c r="B12" s="20">
        <v>3307500</v>
      </c>
      <c r="C12" s="20">
        <v>1795000</v>
      </c>
      <c r="D12" s="18">
        <v>5102500</v>
      </c>
      <c r="E12" s="42"/>
    </row>
    <row r="15" spans="1:5" ht="21" customHeight="1" x14ac:dyDescent="0.4">
      <c r="A15" s="30" t="s">
        <v>22</v>
      </c>
      <c r="B15" s="31" t="s">
        <v>23</v>
      </c>
      <c r="C15" s="31" t="s">
        <v>24</v>
      </c>
      <c r="D15" s="32" t="s">
        <v>25</v>
      </c>
    </row>
    <row r="16" spans="1:5" ht="21" customHeight="1" x14ac:dyDescent="0.4">
      <c r="A16" s="46" t="s">
        <v>26</v>
      </c>
      <c r="B16" s="47"/>
      <c r="C16" s="47"/>
      <c r="D16" s="48"/>
    </row>
    <row r="17" spans="1:5" ht="21" customHeight="1" x14ac:dyDescent="0.4">
      <c r="A17" s="33" t="s">
        <v>27</v>
      </c>
      <c r="B17" s="34">
        <v>97.65625</v>
      </c>
      <c r="C17" s="35">
        <v>1996.8</v>
      </c>
      <c r="D17" s="36">
        <v>195000</v>
      </c>
      <c r="E17" s="38"/>
    </row>
    <row r="18" spans="1:5" ht="21" customHeight="1" x14ac:dyDescent="0.4">
      <c r="A18" s="33" t="s">
        <v>28</v>
      </c>
      <c r="B18" s="34"/>
      <c r="C18" s="35"/>
      <c r="D18" s="36">
        <v>0</v>
      </c>
    </row>
    <row r="19" spans="1:5" ht="21" customHeight="1" x14ac:dyDescent="0.4">
      <c r="A19" s="33" t="s">
        <v>28</v>
      </c>
      <c r="B19" s="34"/>
      <c r="C19" s="35"/>
      <c r="D19" s="36">
        <v>0</v>
      </c>
    </row>
    <row r="20" spans="1:5" ht="21" customHeight="1" x14ac:dyDescent="0.4">
      <c r="A20" s="46" t="s">
        <v>29</v>
      </c>
      <c r="B20" s="47"/>
      <c r="C20" s="47"/>
      <c r="D20" s="48"/>
    </row>
    <row r="21" spans="1:5" ht="21" customHeight="1" x14ac:dyDescent="0.4">
      <c r="A21" s="33" t="s">
        <v>28</v>
      </c>
      <c r="B21" s="34">
        <v>0</v>
      </c>
      <c r="C21" s="35">
        <v>0</v>
      </c>
      <c r="D21" s="36">
        <v>0</v>
      </c>
    </row>
    <row r="22" spans="1:5" ht="21" customHeight="1" x14ac:dyDescent="0.4">
      <c r="A22" s="33" t="s">
        <v>28</v>
      </c>
      <c r="B22" s="34">
        <v>0</v>
      </c>
      <c r="C22" s="35">
        <v>0</v>
      </c>
      <c r="D22" s="36">
        <v>0</v>
      </c>
    </row>
    <row r="23" spans="1:5" ht="21" customHeight="1" x14ac:dyDescent="0.4">
      <c r="A23" s="33" t="s">
        <v>28</v>
      </c>
      <c r="B23" s="34">
        <v>0</v>
      </c>
      <c r="C23" s="35">
        <v>0</v>
      </c>
      <c r="D23" s="36">
        <v>0</v>
      </c>
    </row>
    <row r="24" spans="1:5" ht="21" customHeight="1" thickBot="1" x14ac:dyDescent="0.45">
      <c r="A24" s="46" t="s">
        <v>30</v>
      </c>
      <c r="B24" s="47"/>
      <c r="C24" s="47"/>
      <c r="D24" s="48"/>
    </row>
    <row r="25" spans="1:5" ht="23.15" customHeight="1" thickBot="1" x14ac:dyDescent="0.45">
      <c r="A25" s="33" t="s">
        <v>31</v>
      </c>
      <c r="B25" s="34">
        <v>120.19230769230769</v>
      </c>
      <c r="C25" s="35">
        <v>1996.8</v>
      </c>
      <c r="D25" s="36">
        <v>240000</v>
      </c>
    </row>
    <row r="26" spans="1:5" ht="23.15" customHeight="1" thickBot="1" x14ac:dyDescent="0.45">
      <c r="A26" s="33" t="s">
        <v>32</v>
      </c>
      <c r="B26" s="34">
        <v>127.70432692307692</v>
      </c>
      <c r="C26" s="35">
        <v>2662.4</v>
      </c>
      <c r="D26" s="36">
        <v>340000</v>
      </c>
    </row>
    <row r="27" spans="1:5" ht="23.15" customHeight="1" thickBot="1" x14ac:dyDescent="0.45">
      <c r="A27" s="33" t="s">
        <v>33</v>
      </c>
      <c r="B27" s="34">
        <v>105.16826923076923</v>
      </c>
      <c r="C27" s="35">
        <v>3993.6</v>
      </c>
      <c r="D27" s="36">
        <v>420000</v>
      </c>
    </row>
    <row r="28" spans="1:5" ht="23.15" customHeight="1" thickBot="1" x14ac:dyDescent="0.45">
      <c r="A28" s="33" t="s">
        <v>34</v>
      </c>
      <c r="B28" s="34">
        <v>112.68028846153847</v>
      </c>
      <c r="C28" s="35">
        <v>5324.8</v>
      </c>
      <c r="D28" s="36">
        <v>600000</v>
      </c>
    </row>
    <row r="29" spans="1:5" ht="21" customHeight="1" thickBot="1" x14ac:dyDescent="0.45">
      <c r="A29" s="46" t="s">
        <v>35</v>
      </c>
      <c r="B29" s="47"/>
      <c r="C29" s="47"/>
      <c r="D29" s="48"/>
    </row>
    <row r="30" spans="1:5" ht="21" customHeight="1" x14ac:dyDescent="0.4">
      <c r="A30" s="33" t="s">
        <v>28</v>
      </c>
      <c r="B30" s="34">
        <v>0</v>
      </c>
      <c r="C30" s="35">
        <v>0</v>
      </c>
      <c r="D30" s="36">
        <v>0</v>
      </c>
    </row>
    <row r="31" spans="1:5" ht="21" customHeight="1" x14ac:dyDescent="0.4">
      <c r="A31" s="33" t="s">
        <v>28</v>
      </c>
      <c r="B31" s="34">
        <v>0</v>
      </c>
      <c r="C31" s="35">
        <v>0</v>
      </c>
      <c r="D31" s="36">
        <v>0</v>
      </c>
    </row>
    <row r="32" spans="1:5" ht="21" customHeight="1" x14ac:dyDescent="0.4">
      <c r="A32" s="46" t="s">
        <v>36</v>
      </c>
      <c r="B32" s="47"/>
      <c r="C32" s="47"/>
      <c r="D32" s="48"/>
    </row>
    <row r="33" spans="1:5" ht="21" customHeight="1" x14ac:dyDescent="0.4">
      <c r="A33" s="33" t="s">
        <v>28</v>
      </c>
      <c r="B33" s="34">
        <v>0</v>
      </c>
      <c r="C33" s="35">
        <v>0</v>
      </c>
      <c r="D33" s="36">
        <v>0</v>
      </c>
    </row>
    <row r="34" spans="1:5" ht="21" customHeight="1" x14ac:dyDescent="0.4">
      <c r="A34" s="37" t="s">
        <v>28</v>
      </c>
      <c r="B34" s="34">
        <v>0</v>
      </c>
      <c r="C34" s="35">
        <v>0</v>
      </c>
      <c r="D34" s="36">
        <v>0</v>
      </c>
    </row>
    <row r="36" spans="1:5" ht="21" customHeight="1" thickBot="1" x14ac:dyDescent="0.45">
      <c r="A36" s="22" t="s">
        <v>37</v>
      </c>
      <c r="B36" s="23" t="s">
        <v>0</v>
      </c>
      <c r="C36" s="23" t="s">
        <v>38</v>
      </c>
      <c r="D36" s="23" t="s">
        <v>39</v>
      </c>
      <c r="E36" s="23" t="s">
        <v>40</v>
      </c>
    </row>
    <row r="37" spans="1:5" ht="70.5" thickBot="1" x14ac:dyDescent="0.45">
      <c r="A37" s="16" t="s">
        <v>41</v>
      </c>
      <c r="B37" s="13" t="s">
        <v>79</v>
      </c>
      <c r="C37" s="13" t="s">
        <v>80</v>
      </c>
      <c r="D37" s="24">
        <v>1315000</v>
      </c>
      <c r="E37" s="39">
        <v>0.39758125472411188</v>
      </c>
    </row>
    <row r="38" spans="1:5" ht="56.5" thickBot="1" x14ac:dyDescent="0.45">
      <c r="A38" s="16" t="s">
        <v>44</v>
      </c>
      <c r="B38" s="13" t="s">
        <v>81</v>
      </c>
      <c r="C38" s="13" t="s">
        <v>82</v>
      </c>
      <c r="D38" s="24">
        <v>105000</v>
      </c>
      <c r="E38" s="39">
        <v>3.1746031746031744E-2</v>
      </c>
    </row>
    <row r="39" spans="1:5" ht="56.5" thickBot="1" x14ac:dyDescent="0.45">
      <c r="A39" s="16" t="s">
        <v>47</v>
      </c>
      <c r="B39" s="13" t="s">
        <v>83</v>
      </c>
      <c r="C39" s="13" t="s">
        <v>84</v>
      </c>
      <c r="D39" s="24">
        <v>90000</v>
      </c>
      <c r="E39" s="39">
        <v>2.7210884353741496E-2</v>
      </c>
    </row>
    <row r="40" spans="1:5" ht="56.5" thickBot="1" x14ac:dyDescent="0.45">
      <c r="A40" s="16" t="s">
        <v>50</v>
      </c>
      <c r="B40" s="13" t="s">
        <v>85</v>
      </c>
      <c r="C40" s="13" t="s">
        <v>86</v>
      </c>
      <c r="D40" s="24">
        <v>1040000</v>
      </c>
      <c r="E40" s="39">
        <v>0.31443688586545732</v>
      </c>
    </row>
    <row r="41" spans="1:5" ht="42.5" thickBot="1" x14ac:dyDescent="0.45">
      <c r="A41" s="16" t="s">
        <v>53</v>
      </c>
      <c r="B41" s="13" t="s">
        <v>87</v>
      </c>
      <c r="C41" s="13" t="s">
        <v>88</v>
      </c>
      <c r="D41" s="24">
        <v>105000</v>
      </c>
      <c r="E41" s="39">
        <v>3.1746031746031744E-2</v>
      </c>
    </row>
    <row r="42" spans="1:5" ht="42.5" thickBot="1" x14ac:dyDescent="0.45">
      <c r="A42" s="16" t="s">
        <v>56</v>
      </c>
      <c r="B42" s="13" t="s">
        <v>89</v>
      </c>
      <c r="C42" s="13" t="s">
        <v>90</v>
      </c>
      <c r="D42" s="24">
        <v>100000</v>
      </c>
      <c r="E42" s="39">
        <v>3.0234315948601664E-2</v>
      </c>
    </row>
    <row r="43" spans="1:5" ht="56.5" thickBot="1" x14ac:dyDescent="0.45">
      <c r="A43" s="16" t="s">
        <v>59</v>
      </c>
      <c r="B43" s="13" t="s">
        <v>91</v>
      </c>
      <c r="C43" s="13" t="s">
        <v>92</v>
      </c>
      <c r="D43" s="24">
        <v>120000</v>
      </c>
      <c r="E43" s="39">
        <v>3.6281179138321996E-2</v>
      </c>
    </row>
    <row r="44" spans="1:5" ht="42.5" thickBot="1" x14ac:dyDescent="0.45">
      <c r="A44" s="16" t="s">
        <v>60</v>
      </c>
      <c r="B44" s="13" t="s">
        <v>93</v>
      </c>
      <c r="C44" s="13" t="s">
        <v>94</v>
      </c>
      <c r="D44" s="24">
        <v>45000</v>
      </c>
      <c r="E44" s="39">
        <v>1.3605442176870748E-2</v>
      </c>
    </row>
    <row r="45" spans="1:5" ht="56.5" thickBot="1" x14ac:dyDescent="0.45">
      <c r="A45" s="16" t="s">
        <v>63</v>
      </c>
      <c r="B45" s="13" t="s">
        <v>95</v>
      </c>
      <c r="C45" s="13" t="s">
        <v>96</v>
      </c>
      <c r="D45" s="24">
        <v>325000</v>
      </c>
      <c r="E45" s="39">
        <v>9.8261526832955401E-2</v>
      </c>
    </row>
    <row r="46" spans="1:5" ht="42.5" thickBot="1" x14ac:dyDescent="0.45">
      <c r="A46" s="16" t="s">
        <v>66</v>
      </c>
      <c r="B46" s="13" t="s">
        <v>97</v>
      </c>
      <c r="C46" s="13" t="s">
        <v>98</v>
      </c>
      <c r="D46" s="24">
        <v>62500</v>
      </c>
      <c r="E46" s="39">
        <v>1.889644746787604E-2</v>
      </c>
    </row>
    <row r="47" spans="1:5" ht="15" thickBot="1" x14ac:dyDescent="0.45">
      <c r="A47" s="19" t="s">
        <v>69</v>
      </c>
      <c r="B47" s="25"/>
      <c r="C47" s="25"/>
      <c r="D47" s="26">
        <v>3307500</v>
      </c>
      <c r="E47" s="27">
        <v>0.64821166095051441</v>
      </c>
    </row>
  </sheetData>
  <mergeCells count="9">
    <mergeCell ref="A1:E1"/>
    <mergeCell ref="A24:D24"/>
    <mergeCell ref="A29:D29"/>
    <mergeCell ref="A32:D32"/>
    <mergeCell ref="A3:A4"/>
    <mergeCell ref="B3:B4"/>
    <mergeCell ref="E3:E4"/>
    <mergeCell ref="A16:D16"/>
    <mergeCell ref="A20:D20"/>
  </mergeCells>
  <conditionalFormatting sqref="D47">
    <cfRule type="cellIs" dxfId="3" priority="1" operator="notEqual">
      <formula>$B$12</formula>
    </cfRule>
  </conditionalFormatting>
  <conditionalFormatting sqref="E17">
    <cfRule type="cellIs" dxfId="2" priority="2" operator="notEqual">
      <formula>$C$12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FFB8C-90A2-4C4E-9F44-C4699B7B70B7}">
  <dimension ref="A1:E46"/>
  <sheetViews>
    <sheetView topLeftCell="A36" workbookViewId="0">
      <selection activeCell="D47" sqref="D47"/>
    </sheetView>
  </sheetViews>
  <sheetFormatPr defaultColWidth="11" defaultRowHeight="14.5" x14ac:dyDescent="0.4"/>
  <cols>
    <col min="1" max="1" width="43.5" style="29" customWidth="1"/>
    <col min="2" max="2" width="28.33203125" style="29" customWidth="1"/>
    <col min="3" max="3" width="60.08203125" style="29" customWidth="1"/>
    <col min="4" max="4" width="36.5" style="29" customWidth="1"/>
    <col min="5" max="5" width="56" style="29" customWidth="1"/>
    <col min="6" max="16384" width="11" style="29"/>
  </cols>
  <sheetData>
    <row r="1" spans="1:5" x14ac:dyDescent="0.4">
      <c r="A1" s="55" t="s">
        <v>99</v>
      </c>
      <c r="B1" s="55"/>
      <c r="C1" s="55"/>
      <c r="D1" s="55"/>
      <c r="E1" s="55"/>
    </row>
    <row r="3" spans="1:5" ht="22" customHeight="1" x14ac:dyDescent="0.4">
      <c r="A3" s="49" t="s">
        <v>7</v>
      </c>
      <c r="B3" s="51" t="s">
        <v>8</v>
      </c>
      <c r="C3" s="14" t="s">
        <v>9</v>
      </c>
      <c r="D3" s="40" t="s">
        <v>10</v>
      </c>
      <c r="E3" s="49" t="s">
        <v>11</v>
      </c>
    </row>
    <row r="4" spans="1:5" ht="15" thickBot="1" x14ac:dyDescent="0.45">
      <c r="A4" s="50"/>
      <c r="B4" s="52"/>
      <c r="C4" s="15" t="s">
        <v>12</v>
      </c>
      <c r="D4" s="41" t="s">
        <v>13</v>
      </c>
      <c r="E4" s="50"/>
    </row>
    <row r="5" spans="1:5" ht="15" thickBot="1" x14ac:dyDescent="0.45">
      <c r="A5" s="16" t="s">
        <v>100</v>
      </c>
      <c r="B5" s="17">
        <v>447500</v>
      </c>
      <c r="C5" s="17">
        <v>346750</v>
      </c>
      <c r="D5" s="18">
        <v>794250</v>
      </c>
      <c r="E5" s="13"/>
    </row>
    <row r="6" spans="1:5" ht="42" x14ac:dyDescent="0.4">
      <c r="A6" s="16" t="s">
        <v>101</v>
      </c>
      <c r="B6" s="17">
        <v>219250</v>
      </c>
      <c r="C6" s="43">
        <v>138000</v>
      </c>
      <c r="D6" s="18">
        <v>357250</v>
      </c>
      <c r="E6" s="13" t="s">
        <v>102</v>
      </c>
    </row>
    <row r="7" spans="1:5" ht="15" thickBot="1" x14ac:dyDescent="0.45">
      <c r="A7" s="16" t="s">
        <v>103</v>
      </c>
      <c r="B7" s="17">
        <v>224250</v>
      </c>
      <c r="C7" s="43">
        <v>197750</v>
      </c>
      <c r="D7" s="18">
        <v>422000</v>
      </c>
      <c r="E7" s="13"/>
    </row>
    <row r="8" spans="1:5" ht="15" thickBot="1" x14ac:dyDescent="0.45">
      <c r="A8" s="16" t="s">
        <v>104</v>
      </c>
      <c r="B8" s="17">
        <v>132750</v>
      </c>
      <c r="C8" s="43">
        <v>105250</v>
      </c>
      <c r="D8" s="18">
        <v>238000</v>
      </c>
      <c r="E8" s="13"/>
    </row>
    <row r="9" spans="1:5" ht="15" thickBot="1" x14ac:dyDescent="0.45">
      <c r="A9" s="16" t="s">
        <v>105</v>
      </c>
      <c r="B9" s="17">
        <v>546000</v>
      </c>
      <c r="C9" s="43">
        <v>288000</v>
      </c>
      <c r="D9" s="18">
        <v>834000</v>
      </c>
      <c r="E9" s="13"/>
    </row>
    <row r="10" spans="1:5" ht="15" thickBot="1" x14ac:dyDescent="0.45">
      <c r="A10" s="16" t="s">
        <v>106</v>
      </c>
      <c r="B10" s="17">
        <v>189000</v>
      </c>
      <c r="C10" s="43">
        <v>180000</v>
      </c>
      <c r="D10" s="18">
        <v>369000</v>
      </c>
      <c r="E10" s="13"/>
    </row>
    <row r="11" spans="1:5" ht="15" thickBot="1" x14ac:dyDescent="0.45">
      <c r="A11" s="16" t="s">
        <v>107</v>
      </c>
      <c r="B11" s="17">
        <v>386250</v>
      </c>
      <c r="C11" s="43">
        <v>209250</v>
      </c>
      <c r="D11" s="18">
        <v>595500</v>
      </c>
      <c r="E11" s="13"/>
    </row>
    <row r="12" spans="1:5" ht="15" thickBot="1" x14ac:dyDescent="0.45">
      <c r="A12" s="19" t="s">
        <v>108</v>
      </c>
      <c r="B12" s="20">
        <v>2145000</v>
      </c>
      <c r="C12" s="44">
        <v>1465000</v>
      </c>
      <c r="D12" s="18">
        <v>3610000</v>
      </c>
      <c r="E12" s="42"/>
    </row>
    <row r="14" spans="1:5" x14ac:dyDescent="0.4">
      <c r="A14" s="30" t="s">
        <v>22</v>
      </c>
      <c r="B14" s="31" t="s">
        <v>23</v>
      </c>
      <c r="C14" s="31" t="s">
        <v>24</v>
      </c>
      <c r="D14" s="32" t="s">
        <v>25</v>
      </c>
    </row>
    <row r="15" spans="1:5" ht="15" thickBot="1" x14ac:dyDescent="0.45">
      <c r="A15" s="46" t="s">
        <v>26</v>
      </c>
      <c r="B15" s="47"/>
      <c r="C15" s="47"/>
      <c r="D15" s="48"/>
    </row>
    <row r="16" spans="1:5" ht="15" thickBot="1" x14ac:dyDescent="0.45">
      <c r="A16" s="33" t="s">
        <v>27</v>
      </c>
      <c r="B16" s="34">
        <v>97.65625</v>
      </c>
      <c r="C16" s="35">
        <v>3328</v>
      </c>
      <c r="D16" s="36">
        <v>325000</v>
      </c>
      <c r="E16" s="38"/>
    </row>
    <row r="17" spans="1:4" ht="15" thickBot="1" x14ac:dyDescent="0.45">
      <c r="A17" s="33"/>
      <c r="B17" s="34"/>
      <c r="C17" s="35"/>
      <c r="D17" s="36" t="s">
        <v>109</v>
      </c>
    </row>
    <row r="18" spans="1:4" ht="15" thickBot="1" x14ac:dyDescent="0.45">
      <c r="A18" s="33"/>
      <c r="B18" s="34"/>
      <c r="C18" s="35"/>
      <c r="D18" s="36" t="s">
        <v>109</v>
      </c>
    </row>
    <row r="19" spans="1:4" ht="15" thickBot="1" x14ac:dyDescent="0.45">
      <c r="A19" s="46" t="s">
        <v>29</v>
      </c>
      <c r="B19" s="47"/>
      <c r="C19" s="47"/>
      <c r="D19" s="48"/>
    </row>
    <row r="20" spans="1:4" x14ac:dyDescent="0.4">
      <c r="A20" s="33" t="s">
        <v>28</v>
      </c>
      <c r="B20" s="34">
        <v>0</v>
      </c>
      <c r="C20" s="35">
        <v>0</v>
      </c>
      <c r="D20" s="36">
        <v>0</v>
      </c>
    </row>
    <row r="21" spans="1:4" x14ac:dyDescent="0.4">
      <c r="A21" s="33" t="s">
        <v>28</v>
      </c>
      <c r="B21" s="34">
        <v>0</v>
      </c>
      <c r="C21" s="35">
        <v>0</v>
      </c>
      <c r="D21" s="36">
        <v>0</v>
      </c>
    </row>
    <row r="22" spans="1:4" x14ac:dyDescent="0.4">
      <c r="A22" s="33" t="s">
        <v>28</v>
      </c>
      <c r="B22" s="34">
        <v>0</v>
      </c>
      <c r="C22" s="35">
        <v>0</v>
      </c>
      <c r="D22" s="36">
        <v>0</v>
      </c>
    </row>
    <row r="23" spans="1:4" x14ac:dyDescent="0.4">
      <c r="A23" s="46" t="s">
        <v>30</v>
      </c>
      <c r="B23" s="47"/>
      <c r="C23" s="47"/>
      <c r="D23" s="48"/>
    </row>
    <row r="24" spans="1:4" ht="15" thickBot="1" x14ac:dyDescent="0.45">
      <c r="A24" s="33" t="s">
        <v>31</v>
      </c>
      <c r="B24" s="34">
        <v>120.19230769230769</v>
      </c>
      <c r="C24" s="35">
        <v>2662.4</v>
      </c>
      <c r="D24" s="36">
        <v>320000</v>
      </c>
    </row>
    <row r="25" spans="1:4" ht="15" thickBot="1" x14ac:dyDescent="0.45">
      <c r="A25" s="33" t="s">
        <v>32</v>
      </c>
      <c r="B25" s="34">
        <v>127.70432692307692</v>
      </c>
      <c r="C25" s="35">
        <v>3328</v>
      </c>
      <c r="D25" s="36">
        <v>425000</v>
      </c>
    </row>
    <row r="26" spans="1:4" ht="15" thickBot="1" x14ac:dyDescent="0.45">
      <c r="A26" s="33" t="s">
        <v>33</v>
      </c>
      <c r="B26" s="34">
        <v>105.16826923076923</v>
      </c>
      <c r="C26" s="35">
        <v>2329.6</v>
      </c>
      <c r="D26" s="36">
        <v>244999.99999999997</v>
      </c>
    </row>
    <row r="27" spans="1:4" x14ac:dyDescent="0.4">
      <c r="A27" s="33" t="s">
        <v>34</v>
      </c>
      <c r="B27" s="34">
        <v>112.68028846153847</v>
      </c>
      <c r="C27" s="35">
        <v>1331.2</v>
      </c>
      <c r="D27" s="36">
        <v>150000</v>
      </c>
    </row>
    <row r="28" spans="1:4" x14ac:dyDescent="0.4">
      <c r="A28" s="46" t="s">
        <v>35</v>
      </c>
      <c r="B28" s="47"/>
      <c r="C28" s="47"/>
      <c r="D28" s="48"/>
    </row>
    <row r="29" spans="1:4" x14ac:dyDescent="0.4">
      <c r="A29" s="33" t="s">
        <v>28</v>
      </c>
      <c r="B29" s="34">
        <v>0</v>
      </c>
      <c r="C29" s="35">
        <v>0</v>
      </c>
      <c r="D29" s="36">
        <v>0</v>
      </c>
    </row>
    <row r="30" spans="1:4" x14ac:dyDescent="0.4">
      <c r="A30" s="33" t="s">
        <v>28</v>
      </c>
      <c r="B30" s="34">
        <v>0</v>
      </c>
      <c r="C30" s="35">
        <v>0</v>
      </c>
      <c r="D30" s="36">
        <v>0</v>
      </c>
    </row>
    <row r="31" spans="1:4" x14ac:dyDescent="0.4">
      <c r="A31" s="46" t="s">
        <v>36</v>
      </c>
      <c r="B31" s="47"/>
      <c r="C31" s="47"/>
      <c r="D31" s="48"/>
    </row>
    <row r="32" spans="1:4" x14ac:dyDescent="0.4">
      <c r="A32" s="33" t="s">
        <v>28</v>
      </c>
      <c r="B32" s="34">
        <v>0</v>
      </c>
      <c r="C32" s="35">
        <v>0</v>
      </c>
      <c r="D32" s="36">
        <v>0</v>
      </c>
    </row>
    <row r="33" spans="1:5" x14ac:dyDescent="0.4">
      <c r="A33" s="37" t="s">
        <v>28</v>
      </c>
      <c r="B33" s="34">
        <v>0</v>
      </c>
      <c r="C33" s="35">
        <v>0</v>
      </c>
      <c r="D33" s="36">
        <v>0</v>
      </c>
    </row>
    <row r="35" spans="1:5" ht="15" thickBot="1" x14ac:dyDescent="0.45">
      <c r="A35" s="22" t="s">
        <v>37</v>
      </c>
      <c r="B35" s="23" t="s">
        <v>0</v>
      </c>
      <c r="C35" s="23" t="s">
        <v>38</v>
      </c>
      <c r="D35" s="23" t="s">
        <v>39</v>
      </c>
      <c r="E35" s="23" t="s">
        <v>40</v>
      </c>
    </row>
    <row r="36" spans="1:5" ht="70.5" thickBot="1" x14ac:dyDescent="0.45">
      <c r="A36" s="16" t="s">
        <v>41</v>
      </c>
      <c r="B36" s="13" t="s">
        <v>110</v>
      </c>
      <c r="C36" s="13" t="s">
        <v>111</v>
      </c>
      <c r="D36" s="24">
        <v>40000</v>
      </c>
      <c r="E36" s="39">
        <v>1.8648018648018648E-2</v>
      </c>
    </row>
    <row r="37" spans="1:5" ht="56.5" thickBot="1" x14ac:dyDescent="0.45">
      <c r="A37" s="16" t="s">
        <v>44</v>
      </c>
      <c r="B37" s="13" t="s">
        <v>112</v>
      </c>
      <c r="C37" s="13" t="s">
        <v>113</v>
      </c>
      <c r="D37" s="24">
        <v>105000</v>
      </c>
      <c r="E37" s="39">
        <v>4.8951048951048952E-2</v>
      </c>
    </row>
    <row r="38" spans="1:5" ht="56.5" thickBot="1" x14ac:dyDescent="0.45">
      <c r="A38" s="16" t="s">
        <v>47</v>
      </c>
      <c r="B38" s="13" t="s">
        <v>114</v>
      </c>
      <c r="C38" s="13" t="s">
        <v>115</v>
      </c>
      <c r="D38" s="24">
        <v>150000</v>
      </c>
      <c r="E38" s="39">
        <v>6.9930069930069935E-2</v>
      </c>
    </row>
    <row r="39" spans="1:5" ht="56.5" thickBot="1" x14ac:dyDescent="0.45">
      <c r="A39" s="16" t="s">
        <v>50</v>
      </c>
      <c r="B39" s="13" t="s">
        <v>116</v>
      </c>
      <c r="C39" s="13" t="s">
        <v>117</v>
      </c>
      <c r="D39" s="24">
        <v>1300000</v>
      </c>
      <c r="E39" s="39">
        <v>0.60606060606060608</v>
      </c>
    </row>
    <row r="40" spans="1:5" ht="65.150000000000006" customHeight="1" thickBot="1" x14ac:dyDescent="0.45">
      <c r="A40" s="16" t="s">
        <v>53</v>
      </c>
      <c r="B40" s="13" t="s">
        <v>118</v>
      </c>
      <c r="C40" s="13" t="s">
        <v>119</v>
      </c>
      <c r="D40" s="24">
        <v>140000</v>
      </c>
      <c r="E40" s="39">
        <v>6.5268065268065265E-2</v>
      </c>
    </row>
    <row r="41" spans="1:5" ht="42.5" thickBot="1" x14ac:dyDescent="0.45">
      <c r="A41" s="16" t="s">
        <v>56</v>
      </c>
      <c r="B41" s="13" t="s">
        <v>120</v>
      </c>
      <c r="C41" s="13" t="s">
        <v>121</v>
      </c>
      <c r="D41" s="24">
        <v>100000</v>
      </c>
      <c r="E41" s="39">
        <v>4.6620046620046623E-2</v>
      </c>
    </row>
    <row r="42" spans="1:5" ht="42.5" thickBot="1" x14ac:dyDescent="0.45">
      <c r="A42" s="16" t="s">
        <v>59</v>
      </c>
      <c r="B42" s="13" t="s">
        <v>122</v>
      </c>
      <c r="C42" s="13" t="s">
        <v>123</v>
      </c>
      <c r="D42" s="24">
        <v>30000</v>
      </c>
      <c r="E42" s="39">
        <v>1.3986013986013986E-2</v>
      </c>
    </row>
    <row r="43" spans="1:5" ht="42.5" thickBot="1" x14ac:dyDescent="0.45">
      <c r="A43" s="16" t="s">
        <v>60</v>
      </c>
      <c r="B43" s="13" t="s">
        <v>124</v>
      </c>
      <c r="C43" s="13" t="s">
        <v>125</v>
      </c>
      <c r="D43" s="24">
        <v>90000</v>
      </c>
      <c r="E43" s="39">
        <v>4.195804195804196E-2</v>
      </c>
    </row>
    <row r="44" spans="1:5" ht="42.5" thickBot="1" x14ac:dyDescent="0.45">
      <c r="A44" s="16" t="s">
        <v>63</v>
      </c>
      <c r="B44" s="13" t="s">
        <v>126</v>
      </c>
      <c r="C44" s="13" t="s">
        <v>127</v>
      </c>
      <c r="D44" s="24">
        <v>65000</v>
      </c>
      <c r="E44" s="39">
        <v>3.0303030303030304E-2</v>
      </c>
    </row>
    <row r="45" spans="1:5" ht="42.5" thickBot="1" x14ac:dyDescent="0.45">
      <c r="A45" s="16" t="s">
        <v>66</v>
      </c>
      <c r="B45" s="13" t="s">
        <v>128</v>
      </c>
      <c r="C45" s="13" t="s">
        <v>129</v>
      </c>
      <c r="D45" s="24">
        <v>125000</v>
      </c>
      <c r="E45" s="39">
        <v>5.8275058275058272E-2</v>
      </c>
    </row>
    <row r="46" spans="1:5" ht="15" thickBot="1" x14ac:dyDescent="0.45">
      <c r="A46" s="19" t="s">
        <v>69</v>
      </c>
      <c r="B46" s="25"/>
      <c r="C46" s="25"/>
      <c r="D46" s="26">
        <v>2145000</v>
      </c>
      <c r="E46" s="27">
        <v>0.59418282548476453</v>
      </c>
    </row>
  </sheetData>
  <mergeCells count="9">
    <mergeCell ref="A1:E1"/>
    <mergeCell ref="A23:D23"/>
    <mergeCell ref="A28:D28"/>
    <mergeCell ref="A31:D31"/>
    <mergeCell ref="A3:A4"/>
    <mergeCell ref="B3:B4"/>
    <mergeCell ref="E3:E4"/>
    <mergeCell ref="A15:D15"/>
    <mergeCell ref="A19:D19"/>
  </mergeCells>
  <conditionalFormatting sqref="D46">
    <cfRule type="cellIs" dxfId="1" priority="1" operator="notEqual">
      <formula>$B$12</formula>
    </cfRule>
  </conditionalFormatting>
  <conditionalFormatting sqref="E16">
    <cfRule type="cellIs" dxfId="0" priority="2" operator="notEqual">
      <formula>$C$12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DBB20-5BAA-5E49-8020-2FA7FD9C54D0}">
  <dimension ref="A1:E22"/>
  <sheetViews>
    <sheetView workbookViewId="0"/>
  </sheetViews>
  <sheetFormatPr defaultColWidth="11" defaultRowHeight="16" x14ac:dyDescent="0.4"/>
  <cols>
    <col min="1" max="1" width="31.33203125" customWidth="1"/>
    <col min="2" max="2" width="42.58203125" customWidth="1"/>
    <col min="3" max="3" width="61.5" customWidth="1"/>
    <col min="4" max="4" width="20" customWidth="1"/>
    <col min="5" max="5" width="15.08203125" customWidth="1"/>
  </cols>
  <sheetData>
    <row r="1" spans="1:5" x14ac:dyDescent="0.4">
      <c r="B1" s="57" t="s">
        <v>130</v>
      </c>
      <c r="C1" s="57"/>
    </row>
    <row r="2" spans="1:5" x14ac:dyDescent="0.4">
      <c r="A2" s="56" t="s">
        <v>131</v>
      </c>
      <c r="B2" s="57"/>
      <c r="C2" s="57"/>
      <c r="D2" s="57"/>
      <c r="E2" s="57"/>
    </row>
    <row r="3" spans="1:5" ht="16.5" thickBot="1" x14ac:dyDescent="0.45"/>
    <row r="4" spans="1:5" ht="16.5" thickBot="1" x14ac:dyDescent="0.45">
      <c r="A4" s="7" t="s">
        <v>37</v>
      </c>
      <c r="B4" s="8" t="s">
        <v>0</v>
      </c>
      <c r="C4" s="8" t="s">
        <v>38</v>
      </c>
      <c r="D4" s="8" t="s">
        <v>39</v>
      </c>
      <c r="E4" s="8" t="s">
        <v>40</v>
      </c>
    </row>
    <row r="5" spans="1:5" ht="124.5" thickBot="1" x14ac:dyDescent="0.45">
      <c r="A5" s="9" t="s">
        <v>41</v>
      </c>
      <c r="B5" s="10" t="s">
        <v>132</v>
      </c>
      <c r="C5" s="10" t="s">
        <v>133</v>
      </c>
      <c r="D5" s="11">
        <v>4050000</v>
      </c>
      <c r="E5" s="12">
        <v>0.44505494505494503</v>
      </c>
    </row>
    <row r="6" spans="1:5" ht="62.5" thickBot="1" x14ac:dyDescent="0.45">
      <c r="A6" s="9" t="s">
        <v>44</v>
      </c>
      <c r="B6" s="10" t="s">
        <v>134</v>
      </c>
      <c r="C6" s="10" t="s">
        <v>135</v>
      </c>
      <c r="D6" s="11">
        <v>350000</v>
      </c>
      <c r="E6" s="12">
        <v>3.8461538461538464E-2</v>
      </c>
    </row>
    <row r="7" spans="1:5" ht="77.5" x14ac:dyDescent="0.4">
      <c r="A7" s="9" t="s">
        <v>47</v>
      </c>
      <c r="B7" s="10" t="s">
        <v>136</v>
      </c>
      <c r="C7" s="10" t="s">
        <v>137</v>
      </c>
      <c r="D7" s="11">
        <v>300000</v>
      </c>
      <c r="E7" s="12">
        <v>3.2967032967032968E-2</v>
      </c>
    </row>
    <row r="8" spans="1:5" ht="77.5" x14ac:dyDescent="0.4">
      <c r="A8" s="9" t="s">
        <v>50</v>
      </c>
      <c r="B8" s="10" t="s">
        <v>138</v>
      </c>
      <c r="C8" s="10" t="s">
        <v>139</v>
      </c>
      <c r="D8" s="11">
        <v>2600000</v>
      </c>
      <c r="E8" s="12">
        <v>0.2857142857142857</v>
      </c>
    </row>
    <row r="9" spans="1:5" ht="62" x14ac:dyDescent="0.4">
      <c r="A9" s="9" t="s">
        <v>53</v>
      </c>
      <c r="B9" s="10" t="s">
        <v>140</v>
      </c>
      <c r="C9" s="10" t="s">
        <v>141</v>
      </c>
      <c r="D9" s="11">
        <v>350000</v>
      </c>
      <c r="E9" s="12">
        <v>3.8461538461538464E-2</v>
      </c>
    </row>
    <row r="10" spans="1:5" ht="46.5" x14ac:dyDescent="0.4">
      <c r="A10" s="9" t="s">
        <v>56</v>
      </c>
      <c r="B10" s="10" t="s">
        <v>142</v>
      </c>
      <c r="C10" s="10" t="s">
        <v>143</v>
      </c>
      <c r="D10" s="11">
        <v>250000</v>
      </c>
      <c r="E10" s="12">
        <v>2.7472527472527472E-2</v>
      </c>
    </row>
    <row r="11" spans="1:5" ht="62" x14ac:dyDescent="0.4">
      <c r="A11" s="9" t="s">
        <v>59</v>
      </c>
      <c r="B11" s="10" t="s">
        <v>144</v>
      </c>
      <c r="C11" s="10" t="s">
        <v>145</v>
      </c>
      <c r="D11" s="11">
        <v>150000</v>
      </c>
      <c r="E11" s="12">
        <v>1.6483516483516484E-2</v>
      </c>
    </row>
    <row r="12" spans="1:5" ht="31.5" thickBot="1" x14ac:dyDescent="0.45">
      <c r="A12" s="9" t="s">
        <v>60</v>
      </c>
      <c r="B12" s="10" t="s">
        <v>146</v>
      </c>
      <c r="C12" s="10" t="s">
        <v>147</v>
      </c>
      <c r="D12" s="11">
        <v>150000</v>
      </c>
      <c r="E12" s="12">
        <v>1.6483516483516484E-2</v>
      </c>
    </row>
    <row r="13" spans="1:5" ht="78" thickBot="1" x14ac:dyDescent="0.45">
      <c r="A13" s="9" t="s">
        <v>63</v>
      </c>
      <c r="B13" s="10" t="s">
        <v>95</v>
      </c>
      <c r="C13" s="10" t="s">
        <v>148</v>
      </c>
      <c r="D13" s="11">
        <v>650000</v>
      </c>
      <c r="E13" s="12">
        <v>7.1428571428571425E-2</v>
      </c>
    </row>
    <row r="14" spans="1:5" ht="78" thickBot="1" x14ac:dyDescent="0.45">
      <c r="A14" s="9" t="s">
        <v>66</v>
      </c>
      <c r="B14" s="10" t="s">
        <v>149</v>
      </c>
      <c r="C14" s="10" t="s">
        <v>150</v>
      </c>
      <c r="D14" s="11">
        <v>250000</v>
      </c>
      <c r="E14" s="12">
        <v>2.7472527472527472E-2</v>
      </c>
    </row>
    <row r="15" spans="1:5" ht="16.5" thickBot="1" x14ac:dyDescent="0.45">
      <c r="A15" s="9" t="s">
        <v>151</v>
      </c>
      <c r="B15" s="10"/>
      <c r="C15" s="10"/>
      <c r="D15" s="11">
        <v>9100000</v>
      </c>
      <c r="E15" s="10"/>
    </row>
    <row r="16" spans="1:5" x14ac:dyDescent="0.4">
      <c r="A16" s="9"/>
      <c r="B16" s="10"/>
      <c r="C16" s="10"/>
      <c r="D16" s="11"/>
      <c r="E16" s="10"/>
    </row>
    <row r="17" spans="1:5" x14ac:dyDescent="0.4">
      <c r="A17" s="9"/>
      <c r="B17" s="10"/>
      <c r="C17" s="10"/>
      <c r="D17" s="11"/>
      <c r="E17" s="10"/>
    </row>
    <row r="18" spans="1:5" x14ac:dyDescent="0.4">
      <c r="A18" s="9"/>
      <c r="B18" s="10"/>
      <c r="C18" s="10"/>
      <c r="D18" s="11"/>
      <c r="E18" s="10"/>
    </row>
    <row r="19" spans="1:5" x14ac:dyDescent="0.4">
      <c r="A19" s="9"/>
      <c r="B19" s="10"/>
      <c r="C19" s="10"/>
      <c r="D19" s="11"/>
      <c r="E19" s="10"/>
    </row>
    <row r="20" spans="1:5" x14ac:dyDescent="0.4">
      <c r="A20" s="9"/>
      <c r="B20" s="10"/>
      <c r="C20" s="10"/>
      <c r="D20" s="11"/>
      <c r="E20" s="10"/>
    </row>
    <row r="21" spans="1:5" x14ac:dyDescent="0.4">
      <c r="A21" s="9"/>
      <c r="B21" s="10"/>
      <c r="C21" s="10"/>
      <c r="D21" s="11"/>
      <c r="E21" s="10"/>
    </row>
    <row r="22" spans="1:5" x14ac:dyDescent="0.4">
      <c r="A22" s="9"/>
      <c r="B22" s="10"/>
      <c r="C22" s="10"/>
      <c r="D22" s="11"/>
      <c r="E22" s="10"/>
    </row>
  </sheetData>
  <mergeCells count="2">
    <mergeCell ref="A2:E2"/>
    <mergeCell ref="B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3D2911C221BC449691F10EEA4580E2" ma:contentTypeVersion="3" ma:contentTypeDescription="Create a new document." ma:contentTypeScope="" ma:versionID="0a488eb6772349b4240ddf141daa1975">
  <xsd:schema xmlns:xsd="http://www.w3.org/2001/XMLSchema" xmlns:xs="http://www.w3.org/2001/XMLSchema" xmlns:p="http://schemas.microsoft.com/office/2006/metadata/properties" xmlns:ns2="7446e173-f352-4b43-86a7-89c176ddea06" targetNamespace="http://schemas.microsoft.com/office/2006/metadata/properties" ma:root="true" ma:fieldsID="4cf68c2723e1ae5935543183873bfd2d" ns2:_="">
    <xsd:import namespace="7446e173-f352-4b43-86a7-89c176ddea0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46e173-f352-4b43-86a7-89c176ddea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A94FBC-2D4B-403A-8212-A8E3050C70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46e173-f352-4b43-86a7-89c176ddea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C89856-24A5-4B52-B98A-9604E4F11825}">
  <ds:schemaRefs>
    <ds:schemaRef ds:uri="http://schemas.microsoft.com/sharepoint/v3/contenttype/forms"/>
  </ds:schemaRefs>
</ds:datastoreItem>
</file>

<file path=customXml/itemProps3.xml><?xml version="1.0" encoding="utf-8"?>
<ds:datastoreItem xmlns:ds="http://schemas.openxmlformats.org/officeDocument/2006/customXml" ds:itemID="{C6730EAA-5442-428B-B391-5E8D5142B71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Overall</vt:lpstr>
      <vt:lpstr>A_CI Data Bank Platform </vt:lpstr>
      <vt:lpstr>B-Grant Program Interface Platf</vt:lpstr>
      <vt:lpstr>C_Program Support</vt:lpstr>
      <vt:lpstr>Section D Subcontracts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 Schild</dc:creator>
  <cp:keywords/>
  <dc:description/>
  <cp:lastModifiedBy>Caddy, Matthew</cp:lastModifiedBy>
  <cp:revision/>
  <dcterms:created xsi:type="dcterms:W3CDTF">2026-02-11T21:03:19Z</dcterms:created>
  <dcterms:modified xsi:type="dcterms:W3CDTF">2026-03-16T21:57:25Z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0x0101008D3D2911C221BC449691F10EEA4580E2</vt:lpwstr>
  </property>
</Properties>
</file>